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L:\Website &amp; Brochures\INDICATORS\BOP and TRADE\Current Account\2024\"/>
    </mc:Choice>
  </mc:AlternateContent>
  <xr:revisionPtr revIDLastSave="0" documentId="13_ncr:1_{51CA021F-5721-4EC0-83D3-BB5811A46A0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able 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BOPtemplatePosting">'[1]dropdown codes BOP'!$A:$A</definedName>
    <definedName name="businessform">'[2]Menu Options'!$B$14:$B$19</definedName>
    <definedName name="close">[3]Closebrothers!$D$7:$K$77</definedName>
    <definedName name="commencement_year">'[2]Menu Options'!$B$22:$B$89</definedName>
    <definedName name="district">'[2]Menu Options'!$B$4:$B$10</definedName>
    <definedName name="dropdownmenu">'[4]drop down menu'!$A$1:$A$65536</definedName>
    <definedName name="Entry">'[1]dropdown codes Cr-Dr'!$A:$A</definedName>
    <definedName name="Entrycodes">'[4]dropdown codes Cr-Dr'!$A$1:$A$2</definedName>
    <definedName name="fin_inflows">'[2]Menu Options'!$G$34:$G$35</definedName>
    <definedName name="fin_outflows">'[2]Menu Options'!$G$38:$G$39</definedName>
    <definedName name="foreign_franchisee">'[2]Menu Options'!$G$18:$G$19</definedName>
    <definedName name="foreign_services">'[2]Menu Options'!$G$30:$G$31</definedName>
    <definedName name="foreign_trade">'[2]Menu Options'!$G$26:$G$27</definedName>
    <definedName name="offshore">'[2]Menu Options'!$G$22:$G$23</definedName>
    <definedName name="org.type">'[2]Menu Options'!$G$4:$G$10</definedName>
    <definedName name="ownership">'[2]Menu Options'!$G$13:$G$15</definedName>
    <definedName name="_xlnm.Print_Area" localSheetId="0">'Table 2'!$B$1:$M$100</definedName>
    <definedName name="_xlnm.Print_Titles" localSheetId="0">'Table 2'!$3:$3</definedName>
    <definedName name="prospect">[5]Prospect!$C$8:$G$95</definedName>
    <definedName name="Responses">[6]Sheet2!$A$1:$A$8</definedName>
    <definedName name="Weight" localSheetId="0">'[7]Index Estimation'!#REF!</definedName>
    <definedName name="Weight">'[7]Index Estimation'!#REF!</definedName>
  </definedNames>
  <calcPr calcId="191029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97" i="1" l="1"/>
  <c r="M78" i="1"/>
  <c r="M52" i="1"/>
  <c r="G100" i="1" l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3" i="1"/>
  <c r="G82" i="1"/>
  <c r="G81" i="1"/>
  <c r="G80" i="1"/>
  <c r="G79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F100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3" i="1"/>
  <c r="F82" i="1"/>
  <c r="F81" i="1"/>
  <c r="F80" i="1"/>
  <c r="F79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D59" i="1"/>
  <c r="E59" i="1"/>
  <c r="F59" i="1"/>
  <c r="C59" i="1"/>
  <c r="E100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3" i="1"/>
  <c r="E82" i="1"/>
  <c r="E81" i="1"/>
  <c r="E80" i="1"/>
  <c r="E79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D100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3" i="1"/>
  <c r="D82" i="1"/>
  <c r="D81" i="1"/>
  <c r="D80" i="1"/>
  <c r="D79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C100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3" i="1"/>
  <c r="C82" i="1"/>
  <c r="C81" i="1"/>
  <c r="C80" i="1"/>
  <c r="C79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5" i="1"/>
  <c r="C6" i="1"/>
  <c r="C7" i="1"/>
  <c r="C8" i="1"/>
  <c r="C9" i="1"/>
  <c r="E78" i="1" l="1"/>
  <c r="G76" i="1"/>
  <c r="E77" i="1"/>
  <c r="D78" i="1"/>
  <c r="G78" i="1"/>
  <c r="F76" i="1"/>
  <c r="D73" i="1"/>
  <c r="E73" i="1"/>
  <c r="G77" i="1"/>
  <c r="F78" i="1"/>
  <c r="F77" i="1"/>
  <c r="E74" i="1"/>
  <c r="D74" i="1"/>
  <c r="D75" i="1"/>
  <c r="D76" i="1"/>
  <c r="E76" i="1"/>
  <c r="D77" i="1"/>
  <c r="F73" i="1"/>
  <c r="G73" i="1"/>
  <c r="F74" i="1"/>
  <c r="G74" i="1"/>
  <c r="F75" i="1"/>
  <c r="G75" i="1"/>
  <c r="E75" i="1"/>
  <c r="C77" i="1" l="1"/>
  <c r="C78" i="1"/>
  <c r="C76" i="1"/>
  <c r="C75" i="1"/>
  <c r="C74" i="1"/>
  <c r="C73" i="1"/>
</calcChain>
</file>

<file path=xl/sharedStrings.xml><?xml version="1.0" encoding="utf-8"?>
<sst xmlns="http://schemas.openxmlformats.org/spreadsheetml/2006/main" count="107" uniqueCount="71">
  <si>
    <t xml:space="preserve">In CI$ Million </t>
  </si>
  <si>
    <t>CURRENT ACCOUNT</t>
  </si>
  <si>
    <t>Receipts</t>
  </si>
  <si>
    <t>Exports of goods and services and income receipts (credits)</t>
  </si>
  <si>
    <t xml:space="preserve">  Export of  goods and services</t>
  </si>
  <si>
    <t xml:space="preserve">    Goods</t>
  </si>
  <si>
    <t xml:space="preserve">  Merchandise goods</t>
  </si>
  <si>
    <t xml:space="preserve">       Net exports of goods under merchanting</t>
  </si>
  <si>
    <t xml:space="preserve">       Non-monetary gold</t>
  </si>
  <si>
    <t xml:space="preserve">         Services</t>
  </si>
  <si>
    <t xml:space="preserve">            Travel</t>
  </si>
  <si>
    <t xml:space="preserve">            Transportation</t>
  </si>
  <si>
    <t>Insurance services</t>
  </si>
  <si>
    <t>Financial services</t>
  </si>
  <si>
    <t>Telecommunications, computer and information services</t>
  </si>
  <si>
    <t xml:space="preserve">         Other  business services</t>
  </si>
  <si>
    <t xml:space="preserve">           Government goods and  services n.i.e</t>
  </si>
  <si>
    <t xml:space="preserve">           Other  services </t>
  </si>
  <si>
    <t xml:space="preserve">  Primary income receipts</t>
  </si>
  <si>
    <t xml:space="preserve">    Investment income</t>
  </si>
  <si>
    <t xml:space="preserve">        Direct investment income</t>
  </si>
  <si>
    <t xml:space="preserve">        Portfolio investment income</t>
  </si>
  <si>
    <t xml:space="preserve">        Other investment income</t>
  </si>
  <si>
    <t xml:space="preserve">    Compensation of employees</t>
  </si>
  <si>
    <t xml:space="preserve">  Secondary income (current transfer) receipts </t>
  </si>
  <si>
    <t>General government</t>
  </si>
  <si>
    <t>Worker's remittances</t>
  </si>
  <si>
    <t>Other current transfers</t>
  </si>
  <si>
    <t>Payments</t>
  </si>
  <si>
    <t xml:space="preserve">  Imports of goods and services and income  payments (debits)</t>
  </si>
  <si>
    <t>Import of  goods and services</t>
  </si>
  <si>
    <t xml:space="preserve">        Goods</t>
  </si>
  <si>
    <t xml:space="preserve">          Merchandise goods</t>
  </si>
  <si>
    <t xml:space="preserve">          Non-monetary gold</t>
  </si>
  <si>
    <t xml:space="preserve"> Services</t>
  </si>
  <si>
    <t>Travel</t>
  </si>
  <si>
    <t>Transportation</t>
  </si>
  <si>
    <t>Other  business services</t>
  </si>
  <si>
    <t>Government goods and  services n.i.e</t>
  </si>
  <si>
    <t xml:space="preserve">Other  services </t>
  </si>
  <si>
    <t xml:space="preserve">  Primary income payments</t>
  </si>
  <si>
    <t xml:space="preserve">  Secondary income (current transfer) payments </t>
  </si>
  <si>
    <t>Current Account Balances</t>
  </si>
  <si>
    <t xml:space="preserve">    Goods and services</t>
  </si>
  <si>
    <t xml:space="preserve">  Primary income </t>
  </si>
  <si>
    <t>CAPITAL ACCOUNT*</t>
  </si>
  <si>
    <t xml:space="preserve">Net lending (+) or net borrowing (-) from current and capital account transactions </t>
  </si>
  <si>
    <t>FINANCIAL ACCOUNT</t>
  </si>
  <si>
    <t>Net  acquisition of financial assets (net increase in assets / financial outflow (+))</t>
  </si>
  <si>
    <t xml:space="preserve">  Direct investment assets</t>
  </si>
  <si>
    <t xml:space="preserve">  Portfolio investment assets</t>
  </si>
  <si>
    <t xml:space="preserve">  Other investment assets</t>
  </si>
  <si>
    <t xml:space="preserve">Financial derivatives </t>
  </si>
  <si>
    <t xml:space="preserve">  Reserve assets</t>
  </si>
  <si>
    <t>Net  incurrence of liabilities excluding financial derivatives (net increase in liabilities / financial inflow (+))</t>
  </si>
  <si>
    <t xml:space="preserve">  Direct investment liabilities</t>
  </si>
  <si>
    <t xml:space="preserve">  Portfolio investment liabilities</t>
  </si>
  <si>
    <t xml:space="preserve">  Other investment liabilities</t>
  </si>
  <si>
    <t>Financial derivatives</t>
  </si>
  <si>
    <t xml:space="preserve">Net lending (+) or net borrowing (-) from financial account </t>
  </si>
  <si>
    <t>Unobserved Flows</t>
  </si>
  <si>
    <t>Net borrowing  means foreign residents are net suppliers of funds to Cayman  residents.</t>
  </si>
  <si>
    <t xml:space="preserve">  Net lending or net borrowing can be computed from current- and capital-account transactions or from financial-account transactions.  The two amounts differ by the statistical discrepancy.</t>
  </si>
  <si>
    <t xml:space="preserve">        Other Primary Income</t>
  </si>
  <si>
    <t xml:space="preserve">    Other Primary Income</t>
  </si>
  <si>
    <t>NET</t>
  </si>
  <si>
    <r>
      <t xml:space="preserve">Growth Rate (%) </t>
    </r>
    <r>
      <rPr>
        <b/>
        <i/>
        <sz val="10"/>
        <rFont val="Book Antiqua"/>
        <family val="1"/>
      </rPr>
      <t>2024 / 2023</t>
    </r>
  </si>
  <si>
    <r>
      <t>2023</t>
    </r>
    <r>
      <rPr>
        <b/>
        <vertAlign val="superscript"/>
        <sz val="12"/>
        <rFont val="Book Antiqua"/>
        <family val="1"/>
      </rPr>
      <t>R</t>
    </r>
  </si>
  <si>
    <r>
      <t>2024</t>
    </r>
    <r>
      <rPr>
        <b/>
        <vertAlign val="superscript"/>
        <sz val="12"/>
        <rFont val="Book Antiqua"/>
        <family val="1"/>
      </rPr>
      <t>P</t>
    </r>
  </si>
  <si>
    <t/>
  </si>
  <si>
    <r>
      <t xml:space="preserve">Growth Rate (%) </t>
    </r>
    <r>
      <rPr>
        <b/>
        <i/>
        <sz val="10"/>
        <rFont val="Book Antiqua"/>
        <family val="1"/>
      </rPr>
      <t>2024/2023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</si>
</sst>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6" formatCode="_(* #,##0.0_);_(* \(#,##0.0\);_(* &quot;-&quot;??_);_(@_)"/>
    <numFmt numFmtId="167" formatCode="_-* #,##0.00_-;\-* #,##0.00_-;_-* &quot;-&quot;??_-;_-@_-"/>
    <numFmt numFmtId="168" formatCode="_-&quot;$&quot;* #,##0.00_-;\-&quot;$&quot;* #,##0.00_-;_-&quot;$&quot;* &quot;-&quot;??_-;_-@_-"/>
    <numFmt numFmtId="169" formatCode="_(* #,##0_);_(* \(#,##0\);_(* &quot;-&quot;??_);_(@_)"/>
    <numFmt numFmtId="170" formatCode="_(* #,##0.0_);_(* \(#,##0.0\);_(* &quot;-&quot;?_);_(@_)"/>
  </numFmts>
  <fonts count="6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8"/>
      <name val="Arial"/>
      <family val="2"/>
    </font>
    <font>
      <b/>
      <sz val="12"/>
      <name val="Book Antiqua"/>
      <family val="1"/>
    </font>
    <font>
      <b/>
      <sz val="12"/>
      <color theme="1"/>
      <name val="Book Antiqua"/>
      <family val="1"/>
    </font>
    <font>
      <b/>
      <sz val="16"/>
      <name val="Book Antiqua"/>
      <family val="1"/>
    </font>
    <font>
      <b/>
      <sz val="10"/>
      <name val="Arial"/>
      <family val="2"/>
    </font>
    <font>
      <sz val="12"/>
      <name val="Book Antiqua"/>
      <family val="1"/>
    </font>
    <font>
      <sz val="12"/>
      <color theme="1"/>
      <name val="Book Antiqua"/>
      <family val="1"/>
    </font>
    <font>
      <i/>
      <sz val="12"/>
      <name val="Book Antiqua"/>
      <family val="1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color theme="0"/>
      <name val="Arial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sz val="10"/>
      <color rgb="FF9C0006"/>
      <name val="Arial"/>
      <family val="2"/>
    </font>
    <font>
      <b/>
      <sz val="11"/>
      <color indexed="52"/>
      <name val="Calibri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1"/>
      <color indexed="17"/>
      <name val="Calibri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u/>
      <sz val="10"/>
      <color theme="10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sz val="10"/>
      <name val="CG Times"/>
    </font>
    <font>
      <sz val="10"/>
      <name val="Arial "/>
    </font>
    <font>
      <sz val="10"/>
      <name val="Times New Roman"/>
      <family val="1"/>
    </font>
    <font>
      <b/>
      <sz val="10"/>
      <color rgb="FF3F3F3F"/>
      <name val="Arial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11"/>
      <color indexed="20"/>
      <name val="Calibri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b/>
      <sz val="10"/>
      <color theme="1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0"/>
      <color rgb="FFFF0000"/>
      <name val="Arial"/>
      <family val="2"/>
    </font>
    <font>
      <b/>
      <sz val="11"/>
      <color indexed="9"/>
      <name val="Calibri"/>
      <family val="2"/>
    </font>
    <font>
      <sz val="11"/>
      <color rgb="FFFF0000"/>
      <name val="Calibri"/>
      <family val="2"/>
      <scheme val="minor"/>
    </font>
    <font>
      <sz val="12"/>
      <color rgb="FFFF0000"/>
      <name val="Book Antiqua"/>
      <family val="1"/>
    </font>
    <font>
      <b/>
      <i/>
      <sz val="11"/>
      <name val="Book Antiqua"/>
      <family val="1"/>
    </font>
    <font>
      <b/>
      <i/>
      <sz val="10"/>
      <name val="Book Antiqua"/>
      <family val="1"/>
    </font>
    <font>
      <b/>
      <i/>
      <sz val="12"/>
      <name val="Book Antiqua"/>
      <family val="1"/>
    </font>
    <font>
      <i/>
      <sz val="12"/>
      <color rgb="FFFF0000"/>
      <name val="Book Antiqua"/>
      <family val="1"/>
    </font>
    <font>
      <b/>
      <vertAlign val="superscript"/>
      <sz val="12"/>
      <name val="Book Antiqua"/>
      <family val="1"/>
    </font>
  </fonts>
  <fills count="6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E0C1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E2C5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55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auto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7">
    <xf numFmtId="0" fontId="0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top"/>
    </xf>
    <xf numFmtId="0" fontId="3" fillId="0" borderId="0">
      <alignment vertical="top"/>
    </xf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18" borderId="0" applyNumberFormat="0" applyBorder="0" applyAlignment="0" applyProtection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13" fillId="42" borderId="0" applyNumberFormat="0" applyBorder="0" applyAlignment="0" applyProtection="0"/>
    <xf numFmtId="0" fontId="13" fillId="43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6" borderId="0" applyNumberFormat="0" applyBorder="0" applyAlignment="0" applyProtection="0"/>
    <xf numFmtId="0" fontId="13" fillId="47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12" fillId="27" borderId="0" applyNumberFormat="0" applyBorder="0" applyAlignment="0" applyProtection="0"/>
    <xf numFmtId="0" fontId="12" fillId="31" borderId="0" applyNumberFormat="0" applyBorder="0" applyAlignment="0" applyProtection="0"/>
    <xf numFmtId="0" fontId="13" fillId="48" borderId="0" applyNumberFormat="0" applyBorder="0" applyAlignment="0" applyProtection="0"/>
    <xf numFmtId="0" fontId="13" fillId="49" borderId="0" applyNumberFormat="0" applyBorder="0" applyAlignment="0" applyProtection="0"/>
    <xf numFmtId="0" fontId="13" fillId="50" borderId="0" applyNumberFormat="0" applyBorder="0" applyAlignment="0" applyProtection="0"/>
    <xf numFmtId="0" fontId="13" fillId="45" borderId="0" applyNumberFormat="0" applyBorder="0" applyAlignment="0" applyProtection="0"/>
    <xf numFmtId="0" fontId="13" fillId="48" borderId="0" applyNumberFormat="0" applyBorder="0" applyAlignment="0" applyProtection="0"/>
    <xf numFmtId="0" fontId="13" fillId="51" borderId="0" applyNumberFormat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4" fillId="20" borderId="0" applyNumberFormat="0" applyBorder="0" applyAlignment="0" applyProtection="0"/>
    <xf numFmtId="0" fontId="14" fillId="24" borderId="0" applyNumberFormat="0" applyBorder="0" applyAlignment="0" applyProtection="0"/>
    <xf numFmtId="0" fontId="14" fillId="28" borderId="0" applyNumberFormat="0" applyBorder="0" applyAlignment="0" applyProtection="0"/>
    <xf numFmtId="0" fontId="14" fillId="32" borderId="0" applyNumberFormat="0" applyBorder="0" applyAlignment="0" applyProtection="0"/>
    <xf numFmtId="0" fontId="15" fillId="52" borderId="0" applyNumberFormat="0" applyBorder="0" applyAlignment="0" applyProtection="0"/>
    <xf numFmtId="0" fontId="15" fillId="49" borderId="0" applyNumberFormat="0" applyBorder="0" applyAlignment="0" applyProtection="0"/>
    <xf numFmtId="0" fontId="15" fillId="50" borderId="0" applyNumberFormat="0" applyBorder="0" applyAlignment="0" applyProtection="0"/>
    <xf numFmtId="0" fontId="15" fillId="53" borderId="0" applyNumberFormat="0" applyBorder="0" applyAlignment="0" applyProtection="0"/>
    <xf numFmtId="0" fontId="15" fillId="54" borderId="0" applyNumberFormat="0" applyBorder="0" applyAlignment="0" applyProtection="0"/>
    <xf numFmtId="0" fontId="15" fillId="55" borderId="0" applyNumberFormat="0" applyBorder="0" applyAlignment="0" applyProtection="0"/>
    <xf numFmtId="0" fontId="14" fillId="9" borderId="0" applyNumberFormat="0" applyBorder="0" applyAlignment="0" applyProtection="0"/>
    <xf numFmtId="0" fontId="14" fillId="13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5" fillId="56" borderId="0" applyNumberFormat="0" applyBorder="0" applyAlignment="0" applyProtection="0"/>
    <xf numFmtId="0" fontId="15" fillId="57" borderId="0" applyNumberFormat="0" applyBorder="0" applyAlignment="0" applyProtection="0"/>
    <xf numFmtId="0" fontId="15" fillId="58" borderId="0" applyNumberFormat="0" applyBorder="0" applyAlignment="0" applyProtection="0"/>
    <xf numFmtId="0" fontId="15" fillId="53" borderId="0" applyNumberFormat="0" applyBorder="0" applyAlignment="0" applyProtection="0"/>
    <xf numFmtId="0" fontId="15" fillId="54" borderId="0" applyNumberFormat="0" applyBorder="0" applyAlignment="0" applyProtection="0"/>
    <xf numFmtId="0" fontId="15" fillId="59" borderId="0" applyNumberFormat="0" applyBorder="0" applyAlignment="0" applyProtection="0"/>
    <xf numFmtId="0" fontId="16" fillId="60" borderId="31" applyNumberFormat="0" applyAlignment="0" applyProtection="0"/>
    <xf numFmtId="0" fontId="17" fillId="3" borderId="0" applyNumberFormat="0" applyBorder="0" applyAlignment="0" applyProtection="0"/>
    <xf numFmtId="0" fontId="18" fillId="60" borderId="32" applyNumberFormat="0" applyAlignment="0" applyProtection="0"/>
    <xf numFmtId="0" fontId="19" fillId="6" borderId="4" applyNumberFormat="0" applyAlignment="0" applyProtection="0"/>
    <xf numFmtId="0" fontId="20" fillId="7" borderId="7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2" fillId="47" borderId="32" applyNumberFormat="0" applyAlignment="0" applyProtection="0"/>
    <xf numFmtId="0" fontId="23" fillId="0" borderId="33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2" borderId="0" applyNumberFormat="0" applyBorder="0" applyAlignment="0" applyProtection="0"/>
    <xf numFmtId="0" fontId="3" fillId="61" borderId="18" applyNumberFormat="0" applyFont="0" applyBorder="0" applyAlignment="0" applyProtection="0">
      <alignment horizontal="center"/>
    </xf>
    <xf numFmtId="0" fontId="27" fillId="44" borderId="0" applyNumberFormat="0" applyBorder="0" applyAlignment="0" applyProtection="0"/>
    <xf numFmtId="0" fontId="28" fillId="0" borderId="1" applyNumberFormat="0" applyFill="0" applyAlignment="0" applyProtection="0"/>
    <xf numFmtId="0" fontId="29" fillId="0" borderId="2" applyNumberFormat="0" applyFill="0" applyAlignment="0" applyProtection="0"/>
    <xf numFmtId="0" fontId="30" fillId="0" borderId="3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5" borderId="4" applyNumberFormat="0" applyAlignment="0" applyProtection="0"/>
    <xf numFmtId="0" fontId="33" fillId="0" borderId="6" applyNumberFormat="0" applyFill="0" applyAlignment="0" applyProtection="0"/>
    <xf numFmtId="0" fontId="34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3" fillId="0" borderId="0"/>
    <xf numFmtId="0" fontId="3" fillId="0" borderId="0" applyBorder="0"/>
    <xf numFmtId="0" fontId="3" fillId="0" borderId="0"/>
    <xf numFmtId="0" fontId="3" fillId="0" borderId="0" applyBorder="0"/>
    <xf numFmtId="0" fontId="3" fillId="0" borderId="0" applyBorder="0"/>
    <xf numFmtId="0" fontId="3" fillId="0" borderId="0" applyBorder="0"/>
    <xf numFmtId="0" fontId="3" fillId="0" borderId="0" applyBorder="0"/>
    <xf numFmtId="0" fontId="3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1" fillId="0" borderId="0"/>
    <xf numFmtId="0" fontId="3" fillId="0" borderId="0" applyBorder="0"/>
    <xf numFmtId="0" fontId="3" fillId="0" borderId="0" applyBorder="0"/>
    <xf numFmtId="0" fontId="3" fillId="0" borderId="0" applyBorder="0"/>
    <xf numFmtId="0" fontId="3" fillId="0" borderId="0" applyBorder="0"/>
    <xf numFmtId="0" fontId="3" fillId="0" borderId="0" applyBorder="0"/>
    <xf numFmtId="0" fontId="3" fillId="0" borderId="0" applyBorder="0"/>
    <xf numFmtId="0" fontId="3" fillId="0" borderId="0"/>
    <xf numFmtId="0" fontId="3" fillId="0" borderId="0" applyBorder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 applyBorder="0"/>
    <xf numFmtId="0" fontId="3" fillId="0" borderId="0" applyBorder="0"/>
    <xf numFmtId="0" fontId="3" fillId="0" borderId="0" applyBorder="0"/>
    <xf numFmtId="0" fontId="3" fillId="0" borderId="0"/>
    <xf numFmtId="0" fontId="3" fillId="0" borderId="0" applyBorder="0"/>
    <xf numFmtId="0" fontId="3" fillId="0" borderId="0" applyBorder="0"/>
    <xf numFmtId="0" fontId="3" fillId="0" borderId="0" applyBorder="0"/>
    <xf numFmtId="0" fontId="3" fillId="0" borderId="0" applyBorder="0"/>
    <xf numFmtId="0" fontId="3" fillId="0" borderId="0"/>
    <xf numFmtId="0" fontId="3" fillId="0" borderId="0"/>
    <xf numFmtId="0" fontId="12" fillId="8" borderId="8" applyNumberFormat="0" applyFont="0" applyAlignment="0" applyProtection="0"/>
    <xf numFmtId="0" fontId="35" fillId="62" borderId="34" applyNumberFormat="0" applyFont="0" applyAlignment="0" applyProtection="0"/>
    <xf numFmtId="0" fontId="38" fillId="6" borderId="5" applyNumberFormat="0" applyAlignment="0" applyProtection="0"/>
    <xf numFmtId="40" fontId="39" fillId="63" borderId="0">
      <alignment horizontal="right"/>
    </xf>
    <xf numFmtId="0" fontId="40" fillId="63" borderId="0">
      <alignment horizontal="right"/>
    </xf>
    <xf numFmtId="0" fontId="41" fillId="63" borderId="35"/>
    <xf numFmtId="0" fontId="41" fillId="0" borderId="0" applyBorder="0">
      <alignment horizontal="centerContinuous"/>
    </xf>
    <xf numFmtId="0" fontId="42" fillId="0" borderId="0" applyBorder="0">
      <alignment horizontal="centerContinuous"/>
    </xf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3" fillId="43" borderId="0" applyNumberFormat="0" applyBorder="0" applyAlignment="0" applyProtection="0"/>
    <xf numFmtId="3" fontId="3" fillId="63" borderId="18" applyFont="0" applyProtection="0">
      <alignment horizontal="right"/>
    </xf>
    <xf numFmtId="9" fontId="3" fillId="63" borderId="18" applyFont="0" applyProtection="0">
      <alignment horizontal="right"/>
    </xf>
    <xf numFmtId="0" fontId="44" fillId="0" borderId="0">
      <alignment vertical="top"/>
    </xf>
    <xf numFmtId="0" fontId="45" fillId="0" borderId="0" applyNumberFormat="0" applyFill="0" applyBorder="0" applyAlignment="0" applyProtection="0"/>
    <xf numFmtId="0" fontId="46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47" fillId="0" borderId="36" applyNumberFormat="0" applyFill="0" applyAlignment="0" applyProtection="0"/>
    <xf numFmtId="0" fontId="48" fillId="0" borderId="37" applyNumberFormat="0" applyFill="0" applyAlignment="0" applyProtection="0"/>
    <xf numFmtId="0" fontId="49" fillId="0" borderId="38" applyNumberFormat="0" applyFill="0" applyAlignment="0" applyProtection="0"/>
    <xf numFmtId="0" fontId="49" fillId="0" borderId="0" applyNumberFormat="0" applyFill="0" applyBorder="0" applyAlignment="0" applyProtection="0"/>
    <xf numFmtId="0" fontId="50" fillId="0" borderId="39" applyNumberFormat="0" applyFill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64" borderId="40" applyNumberFormat="0" applyAlignment="0" applyProtection="0"/>
    <xf numFmtId="0" fontId="13" fillId="0" borderId="0"/>
  </cellStyleXfs>
  <cellXfs count="226">
    <xf numFmtId="0" fontId="0" fillId="0" borderId="0" xfId="0"/>
    <xf numFmtId="0" fontId="0" fillId="0" borderId="0" xfId="0" applyFill="1"/>
    <xf numFmtId="0" fontId="4" fillId="0" borderId="0" xfId="2" applyFont="1" applyBorder="1"/>
    <xf numFmtId="0" fontId="0" fillId="0" borderId="0" xfId="0" applyFill="1" applyBorder="1"/>
    <xf numFmtId="0" fontId="2" fillId="0" borderId="0" xfId="0" applyFont="1" applyFill="1"/>
    <xf numFmtId="0" fontId="6" fillId="34" borderId="13" xfId="0" applyFont="1" applyFill="1" applyBorder="1" applyAlignment="1">
      <alignment horizontal="center"/>
    </xf>
    <xf numFmtId="0" fontId="2" fillId="0" borderId="0" xfId="0" applyFont="1"/>
    <xf numFmtId="38" fontId="0" fillId="0" borderId="0" xfId="0" applyNumberFormat="1" applyFill="1"/>
    <xf numFmtId="164" fontId="5" fillId="35" borderId="18" xfId="2" applyNumberFormat="1" applyFont="1" applyFill="1" applyBorder="1" applyProtection="1">
      <protection locked="0"/>
    </xf>
    <xf numFmtId="0" fontId="2" fillId="36" borderId="0" xfId="0" applyFont="1" applyFill="1"/>
    <xf numFmtId="0" fontId="8" fillId="0" borderId="0" xfId="0" applyFont="1" applyFill="1" applyAlignment="1">
      <alignment horizontal="center"/>
    </xf>
    <xf numFmtId="164" fontId="9" fillId="35" borderId="18" xfId="2" applyNumberFormat="1" applyFont="1" applyFill="1" applyBorder="1" applyProtection="1">
      <protection locked="0"/>
    </xf>
    <xf numFmtId="164" fontId="5" fillId="36" borderId="18" xfId="2" applyNumberFormat="1" applyFont="1" applyFill="1" applyBorder="1" applyProtection="1">
      <protection locked="0"/>
    </xf>
    <xf numFmtId="0" fontId="0" fillId="38" borderId="0" xfId="0" applyFill="1"/>
    <xf numFmtId="164" fontId="9" fillId="39" borderId="18" xfId="2" applyNumberFormat="1" applyFont="1" applyFill="1" applyBorder="1"/>
    <xf numFmtId="164" fontId="5" fillId="34" borderId="18" xfId="2" applyNumberFormat="1" applyFont="1" applyFill="1" applyBorder="1" applyProtection="1">
      <protection locked="0"/>
    </xf>
    <xf numFmtId="164" fontId="9" fillId="34" borderId="18" xfId="2" applyNumberFormat="1" applyFont="1" applyFill="1" applyBorder="1" applyProtection="1">
      <protection locked="0"/>
    </xf>
    <xf numFmtId="0" fontId="0" fillId="36" borderId="0" xfId="0" applyFill="1"/>
    <xf numFmtId="164" fontId="5" fillId="40" borderId="18" xfId="2" applyNumberFormat="1" applyFont="1" applyFill="1" applyBorder="1" applyProtection="1">
      <protection locked="0"/>
    </xf>
    <xf numFmtId="0" fontId="2" fillId="0" borderId="0" xfId="0" applyFont="1" applyFill="1" applyBorder="1"/>
    <xf numFmtId="166" fontId="5" fillId="35" borderId="18" xfId="1" applyNumberFormat="1" applyFont="1" applyFill="1" applyBorder="1"/>
    <xf numFmtId="166" fontId="5" fillId="36" borderId="18" xfId="1" applyNumberFormat="1" applyFont="1" applyFill="1" applyBorder="1"/>
    <xf numFmtId="166" fontId="9" fillId="36" borderId="18" xfId="1" applyNumberFormat="1" applyFont="1" applyFill="1" applyBorder="1"/>
    <xf numFmtId="166" fontId="9" fillId="40" borderId="18" xfId="1" applyNumberFormat="1" applyFont="1" applyFill="1" applyBorder="1" applyProtection="1">
      <protection locked="0"/>
    </xf>
    <xf numFmtId="166" fontId="9" fillId="40" borderId="18" xfId="1" applyNumberFormat="1" applyFont="1" applyFill="1" applyBorder="1"/>
    <xf numFmtId="166" fontId="5" fillId="40" borderId="18" xfId="1" applyNumberFormat="1" applyFont="1" applyFill="1" applyBorder="1"/>
    <xf numFmtId="0" fontId="0" fillId="0" borderId="0" xfId="0" applyFill="1" applyAlignment="1"/>
    <xf numFmtId="0" fontId="8" fillId="0" borderId="0" xfId="0" applyFont="1" applyFill="1" applyAlignment="1"/>
    <xf numFmtId="0" fontId="8" fillId="0" borderId="0" xfId="0" applyFont="1" applyFill="1" applyAlignment="1">
      <alignment wrapText="1"/>
    </xf>
    <xf numFmtId="38" fontId="54" fillId="0" borderId="0" xfId="0" applyNumberFormat="1" applyFont="1" applyBorder="1"/>
    <xf numFmtId="2" fontId="54" fillId="0" borderId="0" xfId="0" applyNumberFormat="1" applyFont="1" applyBorder="1"/>
    <xf numFmtId="2" fontId="55" fillId="0" borderId="0" xfId="0" applyNumberFormat="1" applyFont="1" applyFill="1" applyBorder="1"/>
    <xf numFmtId="166" fontId="55" fillId="36" borderId="18" xfId="1" applyNumberFormat="1" applyFont="1" applyFill="1" applyBorder="1"/>
    <xf numFmtId="166" fontId="55" fillId="40" borderId="18" xfId="1" applyNumberFormat="1" applyFont="1" applyFill="1" applyBorder="1"/>
    <xf numFmtId="166" fontId="55" fillId="40" borderId="19" xfId="1" applyNumberFormat="1" applyFont="1" applyFill="1" applyBorder="1"/>
    <xf numFmtId="0" fontId="5" fillId="34" borderId="13" xfId="0" applyFont="1" applyFill="1" applyBorder="1" applyAlignment="1">
      <alignment horizontal="center"/>
    </xf>
    <xf numFmtId="164" fontId="2" fillId="0" borderId="0" xfId="0" applyNumberFormat="1" applyFont="1" applyFill="1"/>
    <xf numFmtId="164" fontId="9" fillId="35" borderId="18" xfId="2" applyNumberFormat="1" applyFont="1" applyFill="1" applyBorder="1" applyAlignment="1" applyProtection="1">
      <alignment horizontal="right"/>
      <protection locked="0"/>
    </xf>
    <xf numFmtId="164" fontId="9" fillId="36" borderId="18" xfId="0" applyNumberFormat="1" applyFont="1" applyFill="1" applyBorder="1"/>
    <xf numFmtId="164" fontId="9" fillId="37" borderId="18" xfId="0" applyNumberFormat="1" applyFont="1" applyFill="1" applyBorder="1"/>
    <xf numFmtId="164" fontId="9" fillId="39" borderId="18" xfId="0" applyNumberFormat="1" applyFont="1" applyFill="1" applyBorder="1"/>
    <xf numFmtId="164" fontId="9" fillId="34" borderId="18" xfId="0" applyNumberFormat="1" applyFont="1" applyFill="1" applyBorder="1"/>
    <xf numFmtId="164" fontId="9" fillId="34" borderId="18" xfId="1" applyNumberFormat="1" applyFont="1" applyFill="1" applyBorder="1"/>
    <xf numFmtId="164" fontId="9" fillId="36" borderId="21" xfId="0" applyNumberFormat="1" applyFont="1" applyFill="1" applyBorder="1"/>
    <xf numFmtId="164" fontId="5" fillId="36" borderId="18" xfId="0" applyNumberFormat="1" applyFont="1" applyFill="1" applyBorder="1"/>
    <xf numFmtId="2" fontId="56" fillId="34" borderId="14" xfId="0" applyNumberFormat="1" applyFont="1" applyFill="1" applyBorder="1" applyAlignment="1">
      <alignment horizontal="center" wrapText="1"/>
    </xf>
    <xf numFmtId="164" fontId="58" fillId="35" borderId="19" xfId="2" applyNumberFormat="1" applyFont="1" applyFill="1" applyBorder="1" applyProtection="1">
      <protection locked="0"/>
    </xf>
    <xf numFmtId="164" fontId="11" fillId="35" borderId="19" xfId="2" applyNumberFormat="1" applyFont="1" applyFill="1" applyBorder="1" applyProtection="1">
      <protection locked="0"/>
    </xf>
    <xf numFmtId="164" fontId="11" fillId="35" borderId="44" xfId="2" applyNumberFormat="1" applyFont="1" applyFill="1" applyBorder="1" applyAlignment="1" applyProtection="1">
      <alignment horizontal="right"/>
      <protection locked="0"/>
    </xf>
    <xf numFmtId="164" fontId="58" fillId="36" borderId="19" xfId="2" applyNumberFormat="1" applyFont="1" applyFill="1" applyBorder="1" applyProtection="1">
      <protection locked="0"/>
    </xf>
    <xf numFmtId="164" fontId="11" fillId="36" borderId="19" xfId="0" applyNumberFormat="1" applyFont="1" applyFill="1" applyBorder="1"/>
    <xf numFmtId="164" fontId="11" fillId="37" borderId="19" xfId="0" applyNumberFormat="1" applyFont="1" applyFill="1" applyBorder="1"/>
    <xf numFmtId="164" fontId="11" fillId="39" borderId="19" xfId="2" applyNumberFormat="1" applyFont="1" applyFill="1" applyBorder="1"/>
    <xf numFmtId="164" fontId="11" fillId="39" borderId="19" xfId="0" applyNumberFormat="1" applyFont="1" applyFill="1" applyBorder="1"/>
    <xf numFmtId="164" fontId="58" fillId="34" borderId="19" xfId="2" applyNumberFormat="1" applyFont="1" applyFill="1" applyBorder="1" applyProtection="1">
      <protection locked="0"/>
    </xf>
    <xf numFmtId="164" fontId="11" fillId="34" borderId="19" xfId="2" applyNumberFormat="1" applyFont="1" applyFill="1" applyBorder="1" applyProtection="1">
      <protection locked="0"/>
    </xf>
    <xf numFmtId="164" fontId="11" fillId="34" borderId="19" xfId="0" applyNumberFormat="1" applyFont="1" applyFill="1" applyBorder="1"/>
    <xf numFmtId="164" fontId="11" fillId="34" borderId="19" xfId="1" applyNumberFormat="1" applyFont="1" applyFill="1" applyBorder="1"/>
    <xf numFmtId="164" fontId="58" fillId="36" borderId="19" xfId="0" applyNumberFormat="1" applyFont="1" applyFill="1" applyBorder="1"/>
    <xf numFmtId="164" fontId="11" fillId="36" borderId="22" xfId="0" applyNumberFormat="1" applyFont="1" applyFill="1" applyBorder="1"/>
    <xf numFmtId="164" fontId="58" fillId="40" borderId="19" xfId="2" applyNumberFormat="1" applyFont="1" applyFill="1" applyBorder="1" applyProtection="1">
      <protection locked="0"/>
    </xf>
    <xf numFmtId="164" fontId="11" fillId="40" borderId="19" xfId="0" applyNumberFormat="1" applyFont="1" applyFill="1" applyBorder="1"/>
    <xf numFmtId="164" fontId="11" fillId="35" borderId="19" xfId="0" applyNumberFormat="1" applyFont="1" applyFill="1" applyBorder="1"/>
    <xf numFmtId="164" fontId="11" fillId="38" borderId="19" xfId="0" applyNumberFormat="1" applyFont="1" applyFill="1" applyBorder="1"/>
    <xf numFmtId="164" fontId="11" fillId="39" borderId="25" xfId="0" applyNumberFormat="1" applyFont="1" applyFill="1" applyBorder="1"/>
    <xf numFmtId="164" fontId="9" fillId="40" borderId="18" xfId="0" applyNumberFormat="1" applyFont="1" applyFill="1" applyBorder="1"/>
    <xf numFmtId="164" fontId="9" fillId="35" borderId="18" xfId="0" applyNumberFormat="1" applyFont="1" applyFill="1" applyBorder="1"/>
    <xf numFmtId="164" fontId="9" fillId="38" borderId="18" xfId="0" applyNumberFormat="1" applyFont="1" applyFill="1" applyBorder="1"/>
    <xf numFmtId="164" fontId="9" fillId="39" borderId="24" xfId="0" applyNumberFormat="1" applyFont="1" applyFill="1" applyBorder="1"/>
    <xf numFmtId="0" fontId="5" fillId="34" borderId="11" xfId="0" applyFont="1" applyFill="1" applyBorder="1" applyAlignment="1">
      <alignment horizontal="center"/>
    </xf>
    <xf numFmtId="3" fontId="5" fillId="35" borderId="45" xfId="2" applyNumberFormat="1" applyFont="1" applyFill="1" applyBorder="1" applyAlignment="1">
      <alignment horizontal="left" wrapText="1" indent="1"/>
    </xf>
    <xf numFmtId="3" fontId="5" fillId="35" borderId="45" xfId="2" applyNumberFormat="1" applyFont="1" applyFill="1" applyBorder="1" applyAlignment="1">
      <alignment horizontal="left" indent="1"/>
    </xf>
    <xf numFmtId="3" fontId="5" fillId="35" borderId="45" xfId="2" applyNumberFormat="1" applyFont="1" applyFill="1" applyBorder="1" applyAlignment="1">
      <alignment horizontal="left" indent="2"/>
    </xf>
    <xf numFmtId="3" fontId="9" fillId="35" borderId="45" xfId="2" applyNumberFormat="1" applyFont="1" applyFill="1" applyBorder="1" applyAlignment="1">
      <alignment horizontal="left" indent="4"/>
    </xf>
    <xf numFmtId="3" fontId="9" fillId="35" borderId="45" xfId="2" applyNumberFormat="1" applyFont="1" applyFill="1" applyBorder="1" applyAlignment="1">
      <alignment wrapText="1"/>
    </xf>
    <xf numFmtId="0" fontId="10" fillId="35" borderId="0" xfId="0" applyFont="1" applyFill="1" applyBorder="1" applyAlignment="1">
      <alignment horizontal="left" indent="2"/>
    </xf>
    <xf numFmtId="3" fontId="5" fillId="36" borderId="45" xfId="2" applyNumberFormat="1" applyFont="1" applyFill="1" applyBorder="1"/>
    <xf numFmtId="3" fontId="9" fillId="36" borderId="45" xfId="2" applyNumberFormat="1" applyFont="1" applyFill="1" applyBorder="1"/>
    <xf numFmtId="3" fontId="9" fillId="37" borderId="45" xfId="2" applyNumberFormat="1" applyFont="1" applyFill="1" applyBorder="1" applyAlignment="1">
      <alignment horizontal="left" indent="5"/>
    </xf>
    <xf numFmtId="3" fontId="9" fillId="37" borderId="45" xfId="2" applyNumberFormat="1" applyFont="1" applyFill="1" applyBorder="1" applyAlignment="1">
      <alignment horizontal="left" wrapText="1" indent="5"/>
    </xf>
    <xf numFmtId="3" fontId="9" fillId="39" borderId="45" xfId="2" applyNumberFormat="1" applyFont="1" applyFill="1" applyBorder="1" applyAlignment="1">
      <alignment horizontal="left" indent="1"/>
    </xf>
    <xf numFmtId="3" fontId="9" fillId="39" borderId="45" xfId="2" applyNumberFormat="1" applyFont="1" applyFill="1" applyBorder="1"/>
    <xf numFmtId="3" fontId="9" fillId="39" borderId="46" xfId="2" applyNumberFormat="1" applyFont="1" applyFill="1" applyBorder="1"/>
    <xf numFmtId="3" fontId="5" fillId="34" borderId="45" xfId="2" applyNumberFormat="1" applyFont="1" applyFill="1" applyBorder="1"/>
    <xf numFmtId="0" fontId="10" fillId="34" borderId="0" xfId="0" applyFont="1" applyFill="1" applyBorder="1"/>
    <xf numFmtId="3" fontId="9" fillId="34" borderId="45" xfId="2" applyNumberFormat="1" applyFont="1" applyFill="1" applyBorder="1"/>
    <xf numFmtId="0" fontId="10" fillId="34" borderId="26" xfId="0" applyFont="1" applyFill="1" applyBorder="1"/>
    <xf numFmtId="3" fontId="9" fillId="36" borderId="45" xfId="2" applyNumberFormat="1" applyFont="1" applyFill="1" applyBorder="1" applyAlignment="1">
      <alignment horizontal="left" indent="2"/>
    </xf>
    <xf numFmtId="3" fontId="9" fillId="36" borderId="29" xfId="2" applyNumberFormat="1" applyFont="1" applyFill="1" applyBorder="1" applyAlignment="1">
      <alignment horizontal="left" indent="2"/>
    </xf>
    <xf numFmtId="3" fontId="5" fillId="40" borderId="45" xfId="2" applyNumberFormat="1" applyFont="1" applyFill="1" applyBorder="1"/>
    <xf numFmtId="3" fontId="5" fillId="40" borderId="45" xfId="2" applyNumberFormat="1" applyFont="1" applyFill="1" applyBorder="1" applyAlignment="1">
      <alignment horizontal="left" indent="2"/>
    </xf>
    <xf numFmtId="3" fontId="9" fillId="40" borderId="45" xfId="2" applyNumberFormat="1" applyFont="1" applyFill="1" applyBorder="1"/>
    <xf numFmtId="3" fontId="5" fillId="35" borderId="45" xfId="2" applyNumberFormat="1" applyFont="1" applyFill="1" applyBorder="1" applyAlignment="1">
      <alignment horizontal="left" indent="3"/>
    </xf>
    <xf numFmtId="3" fontId="9" fillId="38" borderId="45" xfId="2" applyNumberFormat="1" applyFont="1" applyFill="1" applyBorder="1" applyAlignment="1">
      <alignment horizontal="left" indent="4"/>
    </xf>
    <xf numFmtId="3" fontId="9" fillId="39" borderId="47" xfId="2" applyNumberFormat="1" applyFont="1" applyFill="1" applyBorder="1" applyAlignment="1">
      <alignment horizontal="left" indent="4"/>
    </xf>
    <xf numFmtId="3" fontId="9" fillId="39" borderId="26" xfId="2" applyNumberFormat="1" applyFont="1" applyFill="1" applyBorder="1" applyAlignment="1">
      <alignment horizontal="left" indent="4"/>
    </xf>
    <xf numFmtId="3" fontId="5" fillId="34" borderId="46" xfId="2" applyNumberFormat="1" applyFont="1" applyFill="1" applyBorder="1" applyAlignment="1">
      <alignment horizontal="left" indent="1"/>
    </xf>
    <xf numFmtId="0" fontId="10" fillId="34" borderId="0" xfId="0" applyFont="1" applyFill="1" applyBorder="1" applyAlignment="1">
      <alignment horizontal="left" indent="2"/>
    </xf>
    <xf numFmtId="3" fontId="9" fillId="34" borderId="45" xfId="2" applyNumberFormat="1" applyFont="1" applyFill="1" applyBorder="1" applyAlignment="1">
      <alignment horizontal="left" indent="2"/>
    </xf>
    <xf numFmtId="0" fontId="10" fillId="34" borderId="26" xfId="0" applyFont="1" applyFill="1" applyBorder="1" applyAlignment="1">
      <alignment horizontal="left" indent="1"/>
    </xf>
    <xf numFmtId="3" fontId="5" fillId="36" borderId="26" xfId="2" applyNumberFormat="1" applyFont="1" applyFill="1" applyBorder="1" applyAlignment="1">
      <alignment horizontal="left" indent="1"/>
    </xf>
    <xf numFmtId="3" fontId="9" fillId="36" borderId="46" xfId="2" applyNumberFormat="1" applyFont="1" applyFill="1" applyBorder="1" applyAlignment="1">
      <alignment horizontal="left" indent="3"/>
    </xf>
    <xf numFmtId="3" fontId="9" fillId="36" borderId="45" xfId="2" applyNumberFormat="1" applyFont="1" applyFill="1" applyBorder="1" applyAlignment="1">
      <alignment horizontal="left" indent="3"/>
    </xf>
    <xf numFmtId="3" fontId="9" fillId="36" borderId="29" xfId="2" applyNumberFormat="1" applyFont="1" applyFill="1" applyBorder="1" applyAlignment="1">
      <alignment horizontal="left" indent="3"/>
    </xf>
    <xf numFmtId="0" fontId="5" fillId="35" borderId="46" xfId="2" applyFont="1" applyFill="1" applyBorder="1"/>
    <xf numFmtId="3" fontId="5" fillId="35" borderId="45" xfId="2" applyNumberFormat="1" applyFont="1" applyFill="1" applyBorder="1"/>
    <xf numFmtId="3" fontId="9" fillId="36" borderId="45" xfId="2" applyNumberFormat="1" applyFont="1" applyFill="1" applyBorder="1" applyAlignment="1">
      <alignment horizontal="left" indent="5"/>
    </xf>
    <xf numFmtId="3" fontId="5" fillId="40" borderId="45" xfId="2" applyNumberFormat="1" applyFont="1" applyFill="1" applyBorder="1" applyAlignment="1">
      <alignment horizontal="left" indent="1"/>
    </xf>
    <xf numFmtId="0" fontId="10" fillId="40" borderId="0" xfId="0" applyFont="1" applyFill="1" applyBorder="1" applyAlignment="1">
      <alignment horizontal="left" indent="1"/>
    </xf>
    <xf numFmtId="3" fontId="9" fillId="40" borderId="45" xfId="2" applyNumberFormat="1" applyFont="1" applyFill="1" applyBorder="1" applyAlignment="1">
      <alignment horizontal="left" indent="1"/>
    </xf>
    <xf numFmtId="3" fontId="5" fillId="36" borderId="45" xfId="2" applyNumberFormat="1" applyFont="1" applyFill="1" applyBorder="1" applyAlignment="1">
      <alignment horizontal="left" indent="1"/>
    </xf>
    <xf numFmtId="3" fontId="5" fillId="40" borderId="46" xfId="2" applyNumberFormat="1" applyFont="1" applyFill="1" applyBorder="1" applyAlignment="1">
      <alignment horizontal="center"/>
    </xf>
    <xf numFmtId="3" fontId="5" fillId="39" borderId="0" xfId="2" applyNumberFormat="1" applyFont="1" applyFill="1" applyBorder="1" applyAlignment="1">
      <alignment wrapText="1"/>
    </xf>
    <xf numFmtId="3" fontId="5" fillId="34" borderId="45" xfId="2" applyNumberFormat="1" applyFont="1" applyFill="1" applyBorder="1" applyAlignment="1">
      <alignment wrapText="1"/>
    </xf>
    <xf numFmtId="3" fontId="5" fillId="35" borderId="45" xfId="2" applyNumberFormat="1" applyFont="1" applyFill="1" applyBorder="1" applyAlignment="1">
      <alignment wrapText="1"/>
    </xf>
    <xf numFmtId="3" fontId="9" fillId="35" borderId="45" xfId="2" applyNumberFormat="1" applyFont="1" applyFill="1" applyBorder="1"/>
    <xf numFmtId="3" fontId="5" fillId="36" borderId="29" xfId="2" applyNumberFormat="1" applyFont="1" applyFill="1" applyBorder="1"/>
    <xf numFmtId="0" fontId="0" fillId="0" borderId="48" xfId="0" applyFill="1" applyBorder="1"/>
    <xf numFmtId="0" fontId="2" fillId="0" borderId="48" xfId="0" applyFont="1" applyFill="1" applyBorder="1"/>
    <xf numFmtId="169" fontId="5" fillId="0" borderId="48" xfId="1" applyNumberFormat="1" applyFont="1" applyFill="1" applyBorder="1" applyAlignment="1">
      <alignment horizontal="left" wrapText="1"/>
    </xf>
    <xf numFmtId="169" fontId="5" fillId="0" borderId="48" xfId="1" applyNumberFormat="1" applyFont="1" applyFill="1" applyBorder="1" applyAlignment="1">
      <alignment horizontal="left"/>
    </xf>
    <xf numFmtId="169" fontId="7" fillId="0" borderId="48" xfId="1" applyNumberFormat="1" applyFont="1" applyFill="1" applyBorder="1" applyAlignment="1">
      <alignment horizontal="center"/>
    </xf>
    <xf numFmtId="169" fontId="9" fillId="0" borderId="48" xfId="1" applyNumberFormat="1" applyFont="1" applyFill="1" applyBorder="1" applyAlignment="1">
      <alignment horizontal="left" wrapText="1"/>
    </xf>
    <xf numFmtId="0" fontId="10" fillId="0" borderId="48" xfId="0" applyFont="1" applyFill="1" applyBorder="1" applyAlignment="1">
      <alignment horizontal="left"/>
    </xf>
    <xf numFmtId="169" fontId="9" fillId="0" borderId="48" xfId="1" applyNumberFormat="1" applyFont="1" applyFill="1" applyBorder="1"/>
    <xf numFmtId="169" fontId="9" fillId="0" borderId="48" xfId="1" applyNumberFormat="1" applyFont="1" applyFill="1" applyBorder="1" applyAlignment="1">
      <alignment horizontal="left"/>
    </xf>
    <xf numFmtId="169" fontId="6" fillId="0" borderId="48" xfId="1" applyNumberFormat="1" applyFont="1" applyFill="1" applyBorder="1"/>
    <xf numFmtId="169" fontId="10" fillId="0" borderId="48" xfId="1" applyNumberFormat="1" applyFont="1" applyFill="1" applyBorder="1"/>
    <xf numFmtId="166" fontId="58" fillId="35" borderId="19" xfId="1" applyNumberFormat="1" applyFont="1" applyFill="1" applyBorder="1"/>
    <xf numFmtId="166" fontId="59" fillId="36" borderId="19" xfId="1" applyNumberFormat="1" applyFont="1" applyFill="1" applyBorder="1"/>
    <xf numFmtId="0" fontId="10" fillId="40" borderId="23" xfId="0" applyFont="1" applyFill="1" applyBorder="1" applyAlignment="1">
      <alignment horizontal="left" indent="1"/>
    </xf>
    <xf numFmtId="166" fontId="58" fillId="39" borderId="19" xfId="1" applyNumberFormat="1" applyFont="1" applyFill="1" applyBorder="1"/>
    <xf numFmtId="166" fontId="58" fillId="34" borderId="19" xfId="1" applyNumberFormat="1" applyFont="1" applyFill="1" applyBorder="1"/>
    <xf numFmtId="166" fontId="11" fillId="34" borderId="19" xfId="1" applyNumberFormat="1" applyFont="1" applyFill="1" applyBorder="1"/>
    <xf numFmtId="166" fontId="11" fillId="35" borderId="19" xfId="1" applyNumberFormat="1" applyFont="1" applyFill="1" applyBorder="1"/>
    <xf numFmtId="166" fontId="58" fillId="36" borderId="22" xfId="1" applyNumberFormat="1" applyFont="1" applyFill="1" applyBorder="1"/>
    <xf numFmtId="164" fontId="9" fillId="34" borderId="18" xfId="0" applyNumberFormat="1" applyFont="1" applyFill="1" applyBorder="1" applyAlignment="1">
      <alignment horizontal="right"/>
    </xf>
    <xf numFmtId="3" fontId="5" fillId="34" borderId="23" xfId="2" applyNumberFormat="1" applyFont="1" applyFill="1" applyBorder="1" applyAlignment="1">
      <alignment horizontal="center"/>
    </xf>
    <xf numFmtId="170" fontId="2" fillId="0" borderId="0" xfId="0" applyNumberFormat="1" applyFont="1" applyFill="1"/>
    <xf numFmtId="170" fontId="0" fillId="0" borderId="0" xfId="0" applyNumberFormat="1" applyFill="1"/>
    <xf numFmtId="164" fontId="9" fillId="34" borderId="44" xfId="0" applyNumberFormat="1" applyFont="1" applyFill="1" applyBorder="1" applyAlignment="1">
      <alignment horizontal="right"/>
    </xf>
    <xf numFmtId="0" fontId="5" fillId="34" borderId="50" xfId="0" applyFont="1" applyFill="1" applyBorder="1" applyAlignment="1">
      <alignment horizontal="center"/>
    </xf>
    <xf numFmtId="164" fontId="11" fillId="34" borderId="19" xfId="0" applyNumberFormat="1" applyFont="1" applyFill="1" applyBorder="1" applyAlignment="1">
      <alignment horizontal="right"/>
    </xf>
    <xf numFmtId="43" fontId="0" fillId="0" borderId="0" xfId="0" applyNumberFormat="1" applyFill="1"/>
    <xf numFmtId="170" fontId="0" fillId="0" borderId="49" xfId="0" applyNumberFormat="1" applyFill="1" applyBorder="1"/>
    <xf numFmtId="166" fontId="58" fillId="35" borderId="19" xfId="1" applyNumberFormat="1" applyFont="1" applyFill="1" applyBorder="1" applyAlignment="1">
      <alignment horizontal="right"/>
    </xf>
    <xf numFmtId="166" fontId="58" fillId="36" borderId="19" xfId="1" applyNumberFormat="1" applyFont="1" applyFill="1" applyBorder="1" applyAlignment="1">
      <alignment horizontal="right"/>
    </xf>
    <xf numFmtId="166" fontId="11" fillId="36" borderId="19" xfId="1" applyNumberFormat="1" applyFont="1" applyFill="1" applyBorder="1" applyAlignment="1">
      <alignment horizontal="right"/>
    </xf>
    <xf numFmtId="166" fontId="58" fillId="40" borderId="19" xfId="1" applyNumberFormat="1" applyFont="1" applyFill="1" applyBorder="1" applyAlignment="1" applyProtection="1">
      <alignment horizontal="right"/>
      <protection locked="0"/>
    </xf>
    <xf numFmtId="166" fontId="11" fillId="40" borderId="19" xfId="1" applyNumberFormat="1" applyFont="1" applyFill="1" applyBorder="1" applyAlignment="1" applyProtection="1">
      <alignment horizontal="right"/>
      <protection locked="0"/>
    </xf>
    <xf numFmtId="166" fontId="11" fillId="40" borderId="19" xfId="1" applyNumberFormat="1" applyFont="1" applyFill="1" applyBorder="1" applyAlignment="1">
      <alignment horizontal="right"/>
    </xf>
    <xf numFmtId="166" fontId="58" fillId="40" borderId="19" xfId="1" applyNumberFormat="1" applyFont="1" applyFill="1" applyBorder="1" applyAlignment="1">
      <alignment horizontal="right"/>
    </xf>
    <xf numFmtId="166" fontId="5" fillId="40" borderId="18" xfId="1" applyNumberFormat="1" applyFont="1" applyFill="1" applyBorder="1" applyProtection="1">
      <protection locked="0"/>
    </xf>
    <xf numFmtId="166" fontId="5" fillId="39" borderId="18" xfId="1" applyNumberFormat="1" applyFont="1" applyFill="1" applyBorder="1"/>
    <xf numFmtId="166" fontId="5" fillId="34" borderId="18" xfId="1" applyNumberFormat="1" applyFont="1" applyFill="1" applyBorder="1"/>
    <xf numFmtId="166" fontId="9" fillId="34" borderId="18" xfId="1" applyNumberFormat="1" applyFont="1" applyFill="1" applyBorder="1"/>
    <xf numFmtId="166" fontId="9" fillId="35" borderId="18" xfId="1" applyNumberFormat="1" applyFont="1" applyFill="1" applyBorder="1"/>
    <xf numFmtId="166" fontId="5" fillId="36" borderId="21" xfId="1" applyNumberFormat="1" applyFont="1" applyFill="1" applyBorder="1"/>
    <xf numFmtId="0" fontId="5" fillId="34" borderId="51" xfId="0" applyFont="1" applyFill="1" applyBorder="1" applyAlignment="1">
      <alignment horizontal="center"/>
    </xf>
    <xf numFmtId="38" fontId="54" fillId="41" borderId="0" xfId="0" applyNumberFormat="1" applyFont="1" applyFill="1" applyBorder="1"/>
    <xf numFmtId="0" fontId="10" fillId="0" borderId="27" xfId="0" applyFont="1" applyFill="1" applyBorder="1"/>
    <xf numFmtId="2" fontId="55" fillId="0" borderId="27" xfId="3" applyNumberFormat="1" applyFont="1" applyFill="1" applyBorder="1"/>
    <xf numFmtId="0" fontId="55" fillId="0" borderId="28" xfId="0" applyFont="1" applyFill="1" applyBorder="1"/>
    <xf numFmtId="0" fontId="10" fillId="0" borderId="0" xfId="0" applyFont="1" applyFill="1" applyAlignment="1">
      <alignment wrapText="1"/>
    </xf>
    <xf numFmtId="166" fontId="10" fillId="0" borderId="0" xfId="0" applyNumberFormat="1" applyFont="1" applyFill="1" applyBorder="1"/>
    <xf numFmtId="0" fontId="11" fillId="0" borderId="0" xfId="4" applyFont="1" applyFill="1" applyAlignment="1">
      <alignment wrapText="1"/>
    </xf>
    <xf numFmtId="0" fontId="10" fillId="0" borderId="0" xfId="0" applyFont="1" applyFill="1"/>
    <xf numFmtId="43" fontId="10" fillId="0" borderId="0" xfId="0" applyNumberFormat="1" applyFont="1" applyFill="1" applyBorder="1"/>
    <xf numFmtId="0" fontId="55" fillId="0" borderId="0" xfId="0" applyFont="1" applyFill="1" applyBorder="1"/>
    <xf numFmtId="0" fontId="9" fillId="0" borderId="0" xfId="4" applyFont="1" applyFill="1"/>
    <xf numFmtId="0" fontId="0" fillId="0" borderId="0" xfId="0" applyFont="1" applyFill="1"/>
    <xf numFmtId="0" fontId="54" fillId="0" borderId="0" xfId="0" applyFont="1" applyFill="1" applyBorder="1"/>
    <xf numFmtId="2" fontId="54" fillId="0" borderId="0" xfId="0" applyNumberFormat="1" applyFont="1" applyFill="1" applyBorder="1"/>
    <xf numFmtId="0" fontId="54" fillId="0" borderId="18" xfId="0" applyFont="1" applyFill="1" applyBorder="1"/>
    <xf numFmtId="2" fontId="54" fillId="0" borderId="18" xfId="0" applyNumberFormat="1" applyFont="1" applyFill="1" applyBorder="1"/>
    <xf numFmtId="0" fontId="5" fillId="33" borderId="41" xfId="0" applyFont="1" applyFill="1" applyBorder="1" applyAlignment="1"/>
    <xf numFmtId="0" fontId="5" fillId="33" borderId="42" xfId="0" applyFont="1" applyFill="1" applyBorder="1" applyAlignment="1"/>
    <xf numFmtId="0" fontId="5" fillId="33" borderId="43" xfId="0" applyFont="1" applyFill="1" applyBorder="1" applyAlignment="1"/>
    <xf numFmtId="164" fontId="5" fillId="35" borderId="44" xfId="2" applyNumberFormat="1" applyFont="1" applyFill="1" applyBorder="1" applyProtection="1">
      <protection locked="0"/>
    </xf>
    <xf numFmtId="164" fontId="9" fillId="35" borderId="44" xfId="2" applyNumberFormat="1" applyFont="1" applyFill="1" applyBorder="1" applyProtection="1">
      <protection locked="0"/>
    </xf>
    <xf numFmtId="164" fontId="9" fillId="35" borderId="44" xfId="2" applyNumberFormat="1" applyFont="1" applyFill="1" applyBorder="1" applyAlignment="1" applyProtection="1">
      <alignment horizontal="right"/>
      <protection locked="0"/>
    </xf>
    <xf numFmtId="164" fontId="5" fillId="36" borderId="44" xfId="2" applyNumberFormat="1" applyFont="1" applyFill="1" applyBorder="1" applyProtection="1">
      <protection locked="0"/>
    </xf>
    <xf numFmtId="164" fontId="9" fillId="36" borderId="44" xfId="0" applyNumberFormat="1" applyFont="1" applyFill="1" applyBorder="1"/>
    <xf numFmtId="164" fontId="9" fillId="37" borderId="44" xfId="0" applyNumberFormat="1" applyFont="1" applyFill="1" applyBorder="1"/>
    <xf numFmtId="164" fontId="9" fillId="39" borderId="44" xfId="2" applyNumberFormat="1" applyFont="1" applyFill="1" applyBorder="1"/>
    <xf numFmtId="164" fontId="9" fillId="39" borderId="44" xfId="0" applyNumberFormat="1" applyFont="1" applyFill="1" applyBorder="1"/>
    <xf numFmtId="164" fontId="5" fillId="34" borderId="44" xfId="2" applyNumberFormat="1" applyFont="1" applyFill="1" applyBorder="1" applyProtection="1">
      <protection locked="0"/>
    </xf>
    <xf numFmtId="164" fontId="9" fillId="34" borderId="44" xfId="2" applyNumberFormat="1" applyFont="1" applyFill="1" applyBorder="1" applyProtection="1">
      <protection locked="0"/>
    </xf>
    <xf numFmtId="164" fontId="5" fillId="36" borderId="44" xfId="0" applyNumberFormat="1" applyFont="1" applyFill="1" applyBorder="1"/>
    <xf numFmtId="164" fontId="9" fillId="36" borderId="52" xfId="0" applyNumberFormat="1" applyFont="1" applyFill="1" applyBorder="1"/>
    <xf numFmtId="164" fontId="5" fillId="40" borderId="44" xfId="2" applyNumberFormat="1" applyFont="1" applyFill="1" applyBorder="1" applyProtection="1">
      <protection locked="0"/>
    </xf>
    <xf numFmtId="164" fontId="9" fillId="40" borderId="44" xfId="0" applyNumberFormat="1" applyFont="1" applyFill="1" applyBorder="1"/>
    <xf numFmtId="164" fontId="9" fillId="35" borderId="44" xfId="0" applyNumberFormat="1" applyFont="1" applyFill="1" applyBorder="1"/>
    <xf numFmtId="164" fontId="9" fillId="38" borderId="44" xfId="0" applyNumberFormat="1" applyFont="1" applyFill="1" applyBorder="1"/>
    <xf numFmtId="164" fontId="9" fillId="39" borderId="53" xfId="0" applyNumberFormat="1" applyFont="1" applyFill="1" applyBorder="1"/>
    <xf numFmtId="164" fontId="9" fillId="34" borderId="44" xfId="0" applyNumberFormat="1" applyFont="1" applyFill="1" applyBorder="1"/>
    <xf numFmtId="164" fontId="9" fillId="34" borderId="44" xfId="1" applyNumberFormat="1" applyFont="1" applyFill="1" applyBorder="1"/>
    <xf numFmtId="166" fontId="5" fillId="35" borderId="44" xfId="1" applyNumberFormat="1" applyFont="1" applyFill="1" applyBorder="1"/>
    <xf numFmtId="166" fontId="5" fillId="36" borderId="44" xfId="1" applyNumberFormat="1" applyFont="1" applyFill="1" applyBorder="1"/>
    <xf numFmtId="166" fontId="9" fillId="36" borderId="44" xfId="1" applyNumberFormat="1" applyFont="1" applyFill="1" applyBorder="1"/>
    <xf numFmtId="166" fontId="5" fillId="40" borderId="44" xfId="1" applyNumberFormat="1" applyFont="1" applyFill="1" applyBorder="1" applyProtection="1">
      <protection locked="0"/>
    </xf>
    <xf numFmtId="166" fontId="9" fillId="40" borderId="44" xfId="1" applyNumberFormat="1" applyFont="1" applyFill="1" applyBorder="1" applyProtection="1">
      <protection locked="0"/>
    </xf>
    <xf numFmtId="166" fontId="9" fillId="40" borderId="44" xfId="1" applyNumberFormat="1" applyFont="1" applyFill="1" applyBorder="1"/>
    <xf numFmtId="166" fontId="5" fillId="40" borderId="44" xfId="1" applyNumberFormat="1" applyFont="1" applyFill="1" applyBorder="1"/>
    <xf numFmtId="166" fontId="55" fillId="40" borderId="44" xfId="1" applyNumberFormat="1" applyFont="1" applyFill="1" applyBorder="1"/>
    <xf numFmtId="166" fontId="5" fillId="39" borderId="44" xfId="1" applyNumberFormat="1" applyFont="1" applyFill="1" applyBorder="1"/>
    <xf numFmtId="166" fontId="5" fillId="34" borderId="44" xfId="1" applyNumberFormat="1" applyFont="1" applyFill="1" applyBorder="1"/>
    <xf numFmtId="166" fontId="9" fillId="34" borderId="44" xfId="1" applyNumberFormat="1" applyFont="1" applyFill="1" applyBorder="1"/>
    <xf numFmtId="166" fontId="9" fillId="35" borderId="44" xfId="1" applyNumberFormat="1" applyFont="1" applyFill="1" applyBorder="1"/>
    <xf numFmtId="166" fontId="55" fillId="36" borderId="44" xfId="1" applyNumberFormat="1" applyFont="1" applyFill="1" applyBorder="1"/>
    <xf numFmtId="166" fontId="5" fillId="36" borderId="52" xfId="1" applyNumberFormat="1" applyFont="1" applyFill="1" applyBorder="1"/>
    <xf numFmtId="166" fontId="11" fillId="35" borderId="19" xfId="1" applyNumberFormat="1" applyFont="1" applyFill="1" applyBorder="1" applyAlignment="1">
      <alignment horizontal="right"/>
    </xf>
    <xf numFmtId="0" fontId="10" fillId="0" borderId="10" xfId="0" applyFont="1" applyFill="1" applyBorder="1" applyAlignment="1">
      <alignment horizontal="left" wrapText="1"/>
    </xf>
    <xf numFmtId="0" fontId="10" fillId="0" borderId="11" xfId="0" applyFont="1" applyFill="1" applyBorder="1" applyAlignment="1">
      <alignment horizontal="left" wrapText="1"/>
    </xf>
    <xf numFmtId="0" fontId="10" fillId="0" borderId="12" xfId="0" applyFont="1" applyFill="1" applyBorder="1" applyAlignment="1">
      <alignment horizontal="left" wrapText="1"/>
    </xf>
    <xf numFmtId="0" fontId="10" fillId="0" borderId="20" xfId="0" applyFont="1" applyFill="1" applyBorder="1" applyAlignment="1">
      <alignment horizontal="left" wrapText="1"/>
    </xf>
    <xf numFmtId="0" fontId="10" fillId="0" borderId="29" xfId="0" applyFont="1" applyFill="1" applyBorder="1" applyAlignment="1">
      <alignment horizontal="left" wrapText="1"/>
    </xf>
    <xf numFmtId="0" fontId="10" fillId="0" borderId="30" xfId="0" applyFont="1" applyFill="1" applyBorder="1" applyAlignment="1">
      <alignment horizontal="left" wrapText="1"/>
    </xf>
    <xf numFmtId="0" fontId="7" fillId="33" borderId="15" xfId="2" applyFont="1" applyFill="1" applyBorder="1" applyAlignment="1">
      <alignment horizontal="center"/>
    </xf>
    <xf numFmtId="0" fontId="7" fillId="33" borderId="16" xfId="2" applyFont="1" applyFill="1" applyBorder="1" applyAlignment="1">
      <alignment horizontal="center"/>
    </xf>
    <xf numFmtId="0" fontId="7" fillId="33" borderId="17" xfId="2" applyFont="1" applyFill="1" applyBorder="1" applyAlignment="1">
      <alignment horizontal="center"/>
    </xf>
    <xf numFmtId="0" fontId="5" fillId="33" borderId="41" xfId="0" applyFont="1" applyFill="1" applyBorder="1" applyAlignment="1">
      <alignment horizontal="center"/>
    </xf>
    <xf numFmtId="0" fontId="5" fillId="33" borderId="42" xfId="0" applyFont="1" applyFill="1" applyBorder="1" applyAlignment="1">
      <alignment horizontal="center"/>
    </xf>
    <xf numFmtId="0" fontId="5" fillId="33" borderId="43" xfId="0" applyFont="1" applyFill="1" applyBorder="1" applyAlignment="1">
      <alignment horizontal="center"/>
    </xf>
    <xf numFmtId="3" fontId="9" fillId="0" borderId="41" xfId="2" applyNumberFormat="1" applyFont="1" applyFill="1" applyBorder="1" applyAlignment="1">
      <alignment horizontal="center"/>
    </xf>
    <xf numFmtId="3" fontId="9" fillId="0" borderId="42" xfId="2" applyNumberFormat="1" applyFont="1" applyFill="1" applyBorder="1" applyAlignment="1">
      <alignment horizontal="center"/>
    </xf>
  </cellXfs>
  <cellStyles count="237">
    <cellStyle name="%" xfId="5" xr:uid="{00000000-0005-0000-0000-000000000000}"/>
    <cellStyle name="% 2" xfId="6" xr:uid="{00000000-0005-0000-0000-000001000000}"/>
    <cellStyle name="% 3" xfId="7" xr:uid="{00000000-0005-0000-0000-000002000000}"/>
    <cellStyle name="% 4" xfId="8" xr:uid="{00000000-0005-0000-0000-000003000000}"/>
    <cellStyle name="% 5" xfId="9" xr:uid="{00000000-0005-0000-0000-000004000000}"/>
    <cellStyle name="=C:\WINNT35\SYSTEM32\COMMAND.COM" xfId="10" xr:uid="{00000000-0005-0000-0000-000005000000}"/>
    <cellStyle name="=C:\WINNT35\SYSTEM32\COMMAND.COM 2" xfId="11" xr:uid="{00000000-0005-0000-0000-000006000000}"/>
    <cellStyle name="20% - Accent1 2" xfId="12" xr:uid="{00000000-0005-0000-0000-000007000000}"/>
    <cellStyle name="20% - Accent2 2" xfId="13" xr:uid="{00000000-0005-0000-0000-000008000000}"/>
    <cellStyle name="20% - Accent3 2" xfId="14" xr:uid="{00000000-0005-0000-0000-000009000000}"/>
    <cellStyle name="20% - Accent4 2" xfId="15" xr:uid="{00000000-0005-0000-0000-00000A000000}"/>
    <cellStyle name="20% - Accent5 2" xfId="16" xr:uid="{00000000-0005-0000-0000-00000B000000}"/>
    <cellStyle name="20% - Accent6 2" xfId="17" xr:uid="{00000000-0005-0000-0000-00000C000000}"/>
    <cellStyle name="20% - Akzent1" xfId="18" xr:uid="{00000000-0005-0000-0000-00000D000000}"/>
    <cellStyle name="20% - Akzent2" xfId="19" xr:uid="{00000000-0005-0000-0000-00000E000000}"/>
    <cellStyle name="20% - Akzent3" xfId="20" xr:uid="{00000000-0005-0000-0000-00000F000000}"/>
    <cellStyle name="20% - Akzent4" xfId="21" xr:uid="{00000000-0005-0000-0000-000010000000}"/>
    <cellStyle name="20% - Akzent5" xfId="22" xr:uid="{00000000-0005-0000-0000-000011000000}"/>
    <cellStyle name="20% - Akzent6" xfId="23" xr:uid="{00000000-0005-0000-0000-000012000000}"/>
    <cellStyle name="40% - Accent1 2" xfId="24" xr:uid="{00000000-0005-0000-0000-000013000000}"/>
    <cellStyle name="40% - Accent2 2" xfId="25" xr:uid="{00000000-0005-0000-0000-000014000000}"/>
    <cellStyle name="40% - Accent3 2" xfId="26" xr:uid="{00000000-0005-0000-0000-000015000000}"/>
    <cellStyle name="40% - Accent4 2" xfId="27" xr:uid="{00000000-0005-0000-0000-000016000000}"/>
    <cellStyle name="40% - Accent5 2" xfId="28" xr:uid="{00000000-0005-0000-0000-000017000000}"/>
    <cellStyle name="40% - Accent6 2" xfId="29" xr:uid="{00000000-0005-0000-0000-000018000000}"/>
    <cellStyle name="40% - Akzent1" xfId="30" xr:uid="{00000000-0005-0000-0000-000019000000}"/>
    <cellStyle name="40% - Akzent2" xfId="31" xr:uid="{00000000-0005-0000-0000-00001A000000}"/>
    <cellStyle name="40% - Akzent3" xfId="32" xr:uid="{00000000-0005-0000-0000-00001B000000}"/>
    <cellStyle name="40% - Akzent4" xfId="33" xr:uid="{00000000-0005-0000-0000-00001C000000}"/>
    <cellStyle name="40% - Akzent5" xfId="34" xr:uid="{00000000-0005-0000-0000-00001D000000}"/>
    <cellStyle name="40% - Akzent6" xfId="35" xr:uid="{00000000-0005-0000-0000-00001E000000}"/>
    <cellStyle name="60% - Accent1 2" xfId="36" xr:uid="{00000000-0005-0000-0000-00001F000000}"/>
    <cellStyle name="60% - Accent2 2" xfId="37" xr:uid="{00000000-0005-0000-0000-000020000000}"/>
    <cellStyle name="60% - Accent3 2" xfId="38" xr:uid="{00000000-0005-0000-0000-000021000000}"/>
    <cellStyle name="60% - Accent4 2" xfId="39" xr:uid="{00000000-0005-0000-0000-000022000000}"/>
    <cellStyle name="60% - Accent5 2" xfId="40" xr:uid="{00000000-0005-0000-0000-000023000000}"/>
    <cellStyle name="60% - Accent6 2" xfId="41" xr:uid="{00000000-0005-0000-0000-000024000000}"/>
    <cellStyle name="60% - Akzent1" xfId="42" xr:uid="{00000000-0005-0000-0000-000025000000}"/>
    <cellStyle name="60% - Akzent2" xfId="43" xr:uid="{00000000-0005-0000-0000-000026000000}"/>
    <cellStyle name="60% - Akzent3" xfId="44" xr:uid="{00000000-0005-0000-0000-000027000000}"/>
    <cellStyle name="60% - Akzent4" xfId="45" xr:uid="{00000000-0005-0000-0000-000028000000}"/>
    <cellStyle name="60% - Akzent5" xfId="46" xr:uid="{00000000-0005-0000-0000-000029000000}"/>
    <cellStyle name="60% - Akzent6" xfId="47" xr:uid="{00000000-0005-0000-0000-00002A000000}"/>
    <cellStyle name="Accent1 2" xfId="48" xr:uid="{00000000-0005-0000-0000-00002B000000}"/>
    <cellStyle name="Accent2 2" xfId="49" xr:uid="{00000000-0005-0000-0000-00002C000000}"/>
    <cellStyle name="Accent3 2" xfId="50" xr:uid="{00000000-0005-0000-0000-00002D000000}"/>
    <cellStyle name="Accent4 2" xfId="51" xr:uid="{00000000-0005-0000-0000-00002E000000}"/>
    <cellStyle name="Accent5 2" xfId="52" xr:uid="{00000000-0005-0000-0000-00002F000000}"/>
    <cellStyle name="Accent6 2" xfId="53" xr:uid="{00000000-0005-0000-0000-000030000000}"/>
    <cellStyle name="Akzent1" xfId="54" xr:uid="{00000000-0005-0000-0000-000031000000}"/>
    <cellStyle name="Akzent2" xfId="55" xr:uid="{00000000-0005-0000-0000-000032000000}"/>
    <cellStyle name="Akzent3" xfId="56" xr:uid="{00000000-0005-0000-0000-000033000000}"/>
    <cellStyle name="Akzent4" xfId="57" xr:uid="{00000000-0005-0000-0000-000034000000}"/>
    <cellStyle name="Akzent5" xfId="58" xr:uid="{00000000-0005-0000-0000-000035000000}"/>
    <cellStyle name="Akzent6" xfId="59" xr:uid="{00000000-0005-0000-0000-000036000000}"/>
    <cellStyle name="Ausgabe" xfId="60" xr:uid="{00000000-0005-0000-0000-000037000000}"/>
    <cellStyle name="Bad 2" xfId="61" xr:uid="{00000000-0005-0000-0000-000038000000}"/>
    <cellStyle name="Berechnung" xfId="62" xr:uid="{00000000-0005-0000-0000-000039000000}"/>
    <cellStyle name="Calculation 2" xfId="63" xr:uid="{00000000-0005-0000-0000-00003A000000}"/>
    <cellStyle name="Check Cell 2" xfId="64" xr:uid="{00000000-0005-0000-0000-00003B000000}"/>
    <cellStyle name="Comma" xfId="1" builtinId="3"/>
    <cellStyle name="Comma 10" xfId="65" xr:uid="{00000000-0005-0000-0000-00003D000000}"/>
    <cellStyle name="Comma 11" xfId="66" xr:uid="{00000000-0005-0000-0000-00003E000000}"/>
    <cellStyle name="Comma 12" xfId="67" xr:uid="{00000000-0005-0000-0000-00003F000000}"/>
    <cellStyle name="Comma 2" xfId="68" xr:uid="{00000000-0005-0000-0000-000040000000}"/>
    <cellStyle name="Comma 2 2" xfId="69" xr:uid="{00000000-0005-0000-0000-000041000000}"/>
    <cellStyle name="Comma 2 2 2" xfId="70" xr:uid="{00000000-0005-0000-0000-000042000000}"/>
    <cellStyle name="Comma 2 2 3" xfId="71" xr:uid="{00000000-0005-0000-0000-000043000000}"/>
    <cellStyle name="Comma 2 3" xfId="72" xr:uid="{00000000-0005-0000-0000-000044000000}"/>
    <cellStyle name="Comma 2 3 2" xfId="73" xr:uid="{00000000-0005-0000-0000-000045000000}"/>
    <cellStyle name="Comma 2 4" xfId="74" xr:uid="{00000000-0005-0000-0000-000046000000}"/>
    <cellStyle name="Comma 2 5" xfId="75" xr:uid="{00000000-0005-0000-0000-000047000000}"/>
    <cellStyle name="Comma 2 6" xfId="76" xr:uid="{00000000-0005-0000-0000-000048000000}"/>
    <cellStyle name="Comma 2 7" xfId="77" xr:uid="{00000000-0005-0000-0000-000049000000}"/>
    <cellStyle name="Comma 2 7 2" xfId="78" xr:uid="{00000000-0005-0000-0000-00004A000000}"/>
    <cellStyle name="Comma 2 8" xfId="79" xr:uid="{00000000-0005-0000-0000-00004B000000}"/>
    <cellStyle name="Comma 3" xfId="80" xr:uid="{00000000-0005-0000-0000-00004C000000}"/>
    <cellStyle name="Comma 3 2" xfId="81" xr:uid="{00000000-0005-0000-0000-00004D000000}"/>
    <cellStyle name="Comma 3 3" xfId="82" xr:uid="{00000000-0005-0000-0000-00004E000000}"/>
    <cellStyle name="Comma 3 4" xfId="83" xr:uid="{00000000-0005-0000-0000-00004F000000}"/>
    <cellStyle name="Comma 3 5" xfId="84" xr:uid="{00000000-0005-0000-0000-000050000000}"/>
    <cellStyle name="Comma 4" xfId="85" xr:uid="{00000000-0005-0000-0000-000051000000}"/>
    <cellStyle name="Comma 4 2" xfId="86" xr:uid="{00000000-0005-0000-0000-000052000000}"/>
    <cellStyle name="Comma 5" xfId="87" xr:uid="{00000000-0005-0000-0000-000053000000}"/>
    <cellStyle name="Comma 5 2" xfId="88" xr:uid="{00000000-0005-0000-0000-000054000000}"/>
    <cellStyle name="Comma 5 2 2" xfId="89" xr:uid="{00000000-0005-0000-0000-000055000000}"/>
    <cellStyle name="Comma 5 3" xfId="90" xr:uid="{00000000-0005-0000-0000-000056000000}"/>
    <cellStyle name="Comma 6" xfId="91" xr:uid="{00000000-0005-0000-0000-000057000000}"/>
    <cellStyle name="Comma 6 2" xfId="92" xr:uid="{00000000-0005-0000-0000-000058000000}"/>
    <cellStyle name="Comma 7" xfId="93" xr:uid="{00000000-0005-0000-0000-000059000000}"/>
    <cellStyle name="Comma 7 2" xfId="94" xr:uid="{00000000-0005-0000-0000-00005A000000}"/>
    <cellStyle name="Comma 7 2 2" xfId="95" xr:uid="{00000000-0005-0000-0000-00005B000000}"/>
    <cellStyle name="Comma 8" xfId="96" xr:uid="{00000000-0005-0000-0000-00005C000000}"/>
    <cellStyle name="Comma 8 2" xfId="97" xr:uid="{00000000-0005-0000-0000-00005D000000}"/>
    <cellStyle name="Comma 8 2 2" xfId="98" xr:uid="{00000000-0005-0000-0000-00005E000000}"/>
    <cellStyle name="Comma 8 3" xfId="99" xr:uid="{00000000-0005-0000-0000-00005F000000}"/>
    <cellStyle name="Comma 9" xfId="100" xr:uid="{00000000-0005-0000-0000-000060000000}"/>
    <cellStyle name="Currency 2" xfId="101" xr:uid="{00000000-0005-0000-0000-000061000000}"/>
    <cellStyle name="Currency 3" xfId="102" xr:uid="{00000000-0005-0000-0000-000062000000}"/>
    <cellStyle name="Currency 3 2" xfId="103" xr:uid="{00000000-0005-0000-0000-000063000000}"/>
    <cellStyle name="Currency 4" xfId="104" xr:uid="{00000000-0005-0000-0000-000064000000}"/>
    <cellStyle name="Eingabe" xfId="105" xr:uid="{00000000-0005-0000-0000-000065000000}"/>
    <cellStyle name="Ergebnis" xfId="106" xr:uid="{00000000-0005-0000-0000-000066000000}"/>
    <cellStyle name="Erklärender Text" xfId="107" xr:uid="{00000000-0005-0000-0000-000067000000}"/>
    <cellStyle name="Explanatory Text 2" xfId="108" xr:uid="{00000000-0005-0000-0000-000068000000}"/>
    <cellStyle name="Good 2" xfId="109" xr:uid="{00000000-0005-0000-0000-000069000000}"/>
    <cellStyle name="greyed" xfId="110" xr:uid="{00000000-0005-0000-0000-00006A000000}"/>
    <cellStyle name="Gut" xfId="111" xr:uid="{00000000-0005-0000-0000-00006B000000}"/>
    <cellStyle name="Heading 1 2" xfId="112" xr:uid="{00000000-0005-0000-0000-00006C000000}"/>
    <cellStyle name="Heading 2 2" xfId="113" xr:uid="{00000000-0005-0000-0000-00006D000000}"/>
    <cellStyle name="Heading 3 2" xfId="114" xr:uid="{00000000-0005-0000-0000-00006E000000}"/>
    <cellStyle name="Heading 4 2" xfId="115" xr:uid="{00000000-0005-0000-0000-00006F000000}"/>
    <cellStyle name="Hyperlink 2" xfId="116" xr:uid="{00000000-0005-0000-0000-000070000000}"/>
    <cellStyle name="Input 2" xfId="117" xr:uid="{00000000-0005-0000-0000-000071000000}"/>
    <cellStyle name="Linked Cell 2" xfId="118" xr:uid="{00000000-0005-0000-0000-000072000000}"/>
    <cellStyle name="Neutral 2" xfId="119" xr:uid="{00000000-0005-0000-0000-000073000000}"/>
    <cellStyle name="Normal" xfId="0" builtinId="0"/>
    <cellStyle name="Normal 10" xfId="120" xr:uid="{00000000-0005-0000-0000-000075000000}"/>
    <cellStyle name="Normal 10 2" xfId="121" xr:uid="{00000000-0005-0000-0000-000076000000}"/>
    <cellStyle name="Normal 10 2 2" xfId="122" xr:uid="{00000000-0005-0000-0000-000077000000}"/>
    <cellStyle name="Normal 10 2 2 2" xfId="123" xr:uid="{00000000-0005-0000-0000-000078000000}"/>
    <cellStyle name="Normal 10 3" xfId="124" xr:uid="{00000000-0005-0000-0000-000079000000}"/>
    <cellStyle name="Normal 11" xfId="125" xr:uid="{00000000-0005-0000-0000-00007A000000}"/>
    <cellStyle name="Normal 11 2" xfId="126" xr:uid="{00000000-0005-0000-0000-00007B000000}"/>
    <cellStyle name="Normal 11 2 2" xfId="127" xr:uid="{00000000-0005-0000-0000-00007C000000}"/>
    <cellStyle name="Normal 11 3" xfId="128" xr:uid="{00000000-0005-0000-0000-00007D000000}"/>
    <cellStyle name="Normal 11 4" xfId="129" xr:uid="{00000000-0005-0000-0000-00007E000000}"/>
    <cellStyle name="Normal 11 5" xfId="130" xr:uid="{00000000-0005-0000-0000-00007F000000}"/>
    <cellStyle name="Normal 11 6" xfId="131" xr:uid="{00000000-0005-0000-0000-000080000000}"/>
    <cellStyle name="Normal 12" xfId="132" xr:uid="{00000000-0005-0000-0000-000081000000}"/>
    <cellStyle name="Normal 12 2" xfId="133" xr:uid="{00000000-0005-0000-0000-000082000000}"/>
    <cellStyle name="Normal 12 2 2" xfId="134" xr:uid="{00000000-0005-0000-0000-000083000000}"/>
    <cellStyle name="Normal 12 3" xfId="135" xr:uid="{00000000-0005-0000-0000-000084000000}"/>
    <cellStyle name="Normal 12 4" xfId="136" xr:uid="{00000000-0005-0000-0000-000085000000}"/>
    <cellStyle name="Normal 13" xfId="137" xr:uid="{00000000-0005-0000-0000-000086000000}"/>
    <cellStyle name="Normal 13 2" xfId="138" xr:uid="{00000000-0005-0000-0000-000087000000}"/>
    <cellStyle name="Normal 14" xfId="139" xr:uid="{00000000-0005-0000-0000-000088000000}"/>
    <cellStyle name="Normal 14 2" xfId="140" xr:uid="{00000000-0005-0000-0000-000089000000}"/>
    <cellStyle name="Normal 14 2 2" xfId="141" xr:uid="{00000000-0005-0000-0000-00008A000000}"/>
    <cellStyle name="Normal 14 3" xfId="142" xr:uid="{00000000-0005-0000-0000-00008B000000}"/>
    <cellStyle name="Normal 15" xfId="143" xr:uid="{00000000-0005-0000-0000-00008C000000}"/>
    <cellStyle name="Normal 15 2" xfId="144" xr:uid="{00000000-0005-0000-0000-00008D000000}"/>
    <cellStyle name="Normal 15 3" xfId="145" xr:uid="{00000000-0005-0000-0000-00008E000000}"/>
    <cellStyle name="Normal 15 4" xfId="146" xr:uid="{00000000-0005-0000-0000-00008F000000}"/>
    <cellStyle name="Normal 15 4 2" xfId="147" xr:uid="{00000000-0005-0000-0000-000090000000}"/>
    <cellStyle name="Normal 15 5" xfId="148" xr:uid="{00000000-0005-0000-0000-000091000000}"/>
    <cellStyle name="Normal 15 5 2" xfId="149" xr:uid="{00000000-0005-0000-0000-000092000000}"/>
    <cellStyle name="Normal 15 6" xfId="150" xr:uid="{00000000-0005-0000-0000-000093000000}"/>
    <cellStyle name="Normal 16" xfId="4" xr:uid="{00000000-0005-0000-0000-000094000000}"/>
    <cellStyle name="Normal 17" xfId="151" xr:uid="{00000000-0005-0000-0000-000095000000}"/>
    <cellStyle name="Normal 17 2" xfId="152" xr:uid="{00000000-0005-0000-0000-000096000000}"/>
    <cellStyle name="Normal 18" xfId="153" xr:uid="{00000000-0005-0000-0000-000097000000}"/>
    <cellStyle name="Normal 19" xfId="154" xr:uid="{00000000-0005-0000-0000-000098000000}"/>
    <cellStyle name="Normal 19 2" xfId="155" xr:uid="{00000000-0005-0000-0000-000099000000}"/>
    <cellStyle name="Normal 2" xfId="156" xr:uid="{00000000-0005-0000-0000-00009A000000}"/>
    <cellStyle name="Normal 2 2" xfId="157" xr:uid="{00000000-0005-0000-0000-00009B000000}"/>
    <cellStyle name="Normal 2 2 2" xfId="158" xr:uid="{00000000-0005-0000-0000-00009C000000}"/>
    <cellStyle name="Normal 2 2 3" xfId="159" xr:uid="{00000000-0005-0000-0000-00009D000000}"/>
    <cellStyle name="Normal 2 3" xfId="160" xr:uid="{00000000-0005-0000-0000-00009E000000}"/>
    <cellStyle name="Normal 2 3 2" xfId="161" xr:uid="{00000000-0005-0000-0000-00009F000000}"/>
    <cellStyle name="Normal 2 4" xfId="162" xr:uid="{00000000-0005-0000-0000-0000A0000000}"/>
    <cellStyle name="Normal 2 5" xfId="163" xr:uid="{00000000-0005-0000-0000-0000A1000000}"/>
    <cellStyle name="Normal 2 6" xfId="164" xr:uid="{00000000-0005-0000-0000-0000A2000000}"/>
    <cellStyle name="Normal 2 6 2" xfId="165" xr:uid="{00000000-0005-0000-0000-0000A3000000}"/>
    <cellStyle name="Normal 2 6 3" xfId="166" xr:uid="{00000000-0005-0000-0000-0000A4000000}"/>
    <cellStyle name="Normal 2 7" xfId="167" xr:uid="{00000000-0005-0000-0000-0000A5000000}"/>
    <cellStyle name="Normal 2 7 2" xfId="168" xr:uid="{00000000-0005-0000-0000-0000A6000000}"/>
    <cellStyle name="Normal 2 8" xfId="169" xr:uid="{00000000-0005-0000-0000-0000A7000000}"/>
    <cellStyle name="Normal 2 9" xfId="170" xr:uid="{00000000-0005-0000-0000-0000A8000000}"/>
    <cellStyle name="Normal 20" xfId="171" xr:uid="{00000000-0005-0000-0000-0000A9000000}"/>
    <cellStyle name="Normal 3" xfId="172" xr:uid="{00000000-0005-0000-0000-0000AA000000}"/>
    <cellStyle name="Normal 3 2" xfId="173" xr:uid="{00000000-0005-0000-0000-0000AB000000}"/>
    <cellStyle name="Normal 3 2 2" xfId="174" xr:uid="{00000000-0005-0000-0000-0000AC000000}"/>
    <cellStyle name="Normal 3 3" xfId="175" xr:uid="{00000000-0005-0000-0000-0000AD000000}"/>
    <cellStyle name="Normal 3 4" xfId="176" xr:uid="{00000000-0005-0000-0000-0000AE000000}"/>
    <cellStyle name="Normal 3 5" xfId="177" xr:uid="{00000000-0005-0000-0000-0000AF000000}"/>
    <cellStyle name="Normal 3 6" xfId="178" xr:uid="{00000000-0005-0000-0000-0000B0000000}"/>
    <cellStyle name="Normal 3 7" xfId="179" xr:uid="{00000000-0005-0000-0000-0000B1000000}"/>
    <cellStyle name="Normal 3 8" xfId="180" xr:uid="{00000000-0005-0000-0000-0000B2000000}"/>
    <cellStyle name="Normal 4" xfId="2" xr:uid="{00000000-0005-0000-0000-0000B3000000}"/>
    <cellStyle name="Normal 4 2" xfId="181" xr:uid="{00000000-0005-0000-0000-0000B4000000}"/>
    <cellStyle name="Normal 4 2 2" xfId="182" xr:uid="{00000000-0005-0000-0000-0000B5000000}"/>
    <cellStyle name="Normal 4 2 3" xfId="183" xr:uid="{00000000-0005-0000-0000-0000B6000000}"/>
    <cellStyle name="Normal 4 3" xfId="184" xr:uid="{00000000-0005-0000-0000-0000B7000000}"/>
    <cellStyle name="Normal 5" xfId="185" xr:uid="{00000000-0005-0000-0000-0000B8000000}"/>
    <cellStyle name="Normal 5 2" xfId="186" xr:uid="{00000000-0005-0000-0000-0000B9000000}"/>
    <cellStyle name="Normal 5 2 2" xfId="187" xr:uid="{00000000-0005-0000-0000-0000BA000000}"/>
    <cellStyle name="Normal 5 3" xfId="188" xr:uid="{00000000-0005-0000-0000-0000BB000000}"/>
    <cellStyle name="Normal 6" xfId="189" xr:uid="{00000000-0005-0000-0000-0000BC000000}"/>
    <cellStyle name="Normal 6 2" xfId="190" xr:uid="{00000000-0005-0000-0000-0000BD000000}"/>
    <cellStyle name="Normal 7" xfId="191" xr:uid="{00000000-0005-0000-0000-0000BE000000}"/>
    <cellStyle name="Normal 7 2" xfId="192" xr:uid="{00000000-0005-0000-0000-0000BF000000}"/>
    <cellStyle name="Normal 8" xfId="193" xr:uid="{00000000-0005-0000-0000-0000C0000000}"/>
    <cellStyle name="Normal 9" xfId="194" xr:uid="{00000000-0005-0000-0000-0000C1000000}"/>
    <cellStyle name="Note 2" xfId="195" xr:uid="{00000000-0005-0000-0000-0000C2000000}"/>
    <cellStyle name="Notiz" xfId="196" xr:uid="{00000000-0005-0000-0000-0000C3000000}"/>
    <cellStyle name="Output 2" xfId="197" xr:uid="{00000000-0005-0000-0000-0000C4000000}"/>
    <cellStyle name="Output Amounts" xfId="198" xr:uid="{00000000-0005-0000-0000-0000C5000000}"/>
    <cellStyle name="Output Column Headings" xfId="199" xr:uid="{00000000-0005-0000-0000-0000C6000000}"/>
    <cellStyle name="Output Line Items" xfId="200" xr:uid="{00000000-0005-0000-0000-0000C7000000}"/>
    <cellStyle name="Output Report Heading" xfId="201" xr:uid="{00000000-0005-0000-0000-0000C8000000}"/>
    <cellStyle name="Output Report Title" xfId="202" xr:uid="{00000000-0005-0000-0000-0000C9000000}"/>
    <cellStyle name="Percent 10" xfId="203" xr:uid="{00000000-0005-0000-0000-0000CA000000}"/>
    <cellStyle name="Percent 2" xfId="204" xr:uid="{00000000-0005-0000-0000-0000CB000000}"/>
    <cellStyle name="Percent 2 2" xfId="3" xr:uid="{00000000-0005-0000-0000-0000CC000000}"/>
    <cellStyle name="Percent 2 3" xfId="205" xr:uid="{00000000-0005-0000-0000-0000CD000000}"/>
    <cellStyle name="Percent 2 4" xfId="206" xr:uid="{00000000-0005-0000-0000-0000CE000000}"/>
    <cellStyle name="Percent 2 5" xfId="207" xr:uid="{00000000-0005-0000-0000-0000CF000000}"/>
    <cellStyle name="Percent 2 6" xfId="208" xr:uid="{00000000-0005-0000-0000-0000D0000000}"/>
    <cellStyle name="Percent 2 6 2" xfId="209" xr:uid="{00000000-0005-0000-0000-0000D1000000}"/>
    <cellStyle name="Percent 2 7" xfId="210" xr:uid="{00000000-0005-0000-0000-0000D2000000}"/>
    <cellStyle name="Percent 3" xfId="211" xr:uid="{00000000-0005-0000-0000-0000D3000000}"/>
    <cellStyle name="Percent 4" xfId="212" xr:uid="{00000000-0005-0000-0000-0000D4000000}"/>
    <cellStyle name="Percent 4 2" xfId="213" xr:uid="{00000000-0005-0000-0000-0000D5000000}"/>
    <cellStyle name="Percent 5" xfId="214" xr:uid="{00000000-0005-0000-0000-0000D6000000}"/>
    <cellStyle name="Percent 6" xfId="215" xr:uid="{00000000-0005-0000-0000-0000D7000000}"/>
    <cellStyle name="Percent 6 2" xfId="216" xr:uid="{00000000-0005-0000-0000-0000D8000000}"/>
    <cellStyle name="Percent 6 3" xfId="217" xr:uid="{00000000-0005-0000-0000-0000D9000000}"/>
    <cellStyle name="Percent 7" xfId="218" xr:uid="{00000000-0005-0000-0000-0000DA000000}"/>
    <cellStyle name="Percent 8" xfId="219" xr:uid="{00000000-0005-0000-0000-0000DB000000}"/>
    <cellStyle name="Percent 9" xfId="220" xr:uid="{00000000-0005-0000-0000-0000DC000000}"/>
    <cellStyle name="Schlecht" xfId="221" xr:uid="{00000000-0005-0000-0000-0000DD000000}"/>
    <cellStyle name="showExposure" xfId="222" xr:uid="{00000000-0005-0000-0000-0000DE000000}"/>
    <cellStyle name="showPercentage" xfId="223" xr:uid="{00000000-0005-0000-0000-0000DF000000}"/>
    <cellStyle name="Style 1" xfId="224" xr:uid="{00000000-0005-0000-0000-0000E0000000}"/>
    <cellStyle name="Title 2" xfId="225" xr:uid="{00000000-0005-0000-0000-0000E1000000}"/>
    <cellStyle name="Total 2" xfId="226" xr:uid="{00000000-0005-0000-0000-0000E2000000}"/>
    <cellStyle name="Überschrift" xfId="227" xr:uid="{00000000-0005-0000-0000-0000E3000000}"/>
    <cellStyle name="Überschrift 1" xfId="228" xr:uid="{00000000-0005-0000-0000-0000E4000000}"/>
    <cellStyle name="Überschrift 2" xfId="229" xr:uid="{00000000-0005-0000-0000-0000E5000000}"/>
    <cellStyle name="Überschrift 3" xfId="230" xr:uid="{00000000-0005-0000-0000-0000E6000000}"/>
    <cellStyle name="Überschrift 4" xfId="231" xr:uid="{00000000-0005-0000-0000-0000E7000000}"/>
    <cellStyle name="Verknüpfte Zelle" xfId="232" xr:uid="{00000000-0005-0000-0000-0000E8000000}"/>
    <cellStyle name="Warnender Text" xfId="233" xr:uid="{00000000-0005-0000-0000-0000E9000000}"/>
    <cellStyle name="Warning Text 2" xfId="234" xr:uid="{00000000-0005-0000-0000-0000EA000000}"/>
    <cellStyle name="Zelle überprüfen" xfId="235" xr:uid="{00000000-0005-0000-0000-0000EB000000}"/>
    <cellStyle name="Обычный_BOP" xfId="236" xr:uid="{00000000-0005-0000-0000-0000E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lietta_EU\Desktop\2010\2008-2009%20BOP%20Compilation\2008%202009%20worksheets\Financial%20Intermediation\Financial%20Intermediation%20Servic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elburn_eu\My%20Documents\SNA\Backup%20Files\BREG%20Backup\BREG2009%20Backup%20(Sept%207,%202009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lietta_EU\Desktop\ANNUAL%202010-2011\Estimates%202010-11\Auxiliary%20Financial%20Activities%20(66)\Mutual%20Fund%20Administration%20-%206599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lance%20Of%20Payments\2010\2008-2009%20BOP%20Compilation\2008%202009%20worksheets%20final\BOP%20worksheet%20tables\Telecommunication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ystem%20of%20National%20Accounts\ANNUAL%20WORKSHEETS\ANNUAL\Educational%20Institutions\Public%20Education\Public%20Primary-801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lance%20Of%20Payments\2010\BOP%202010%20Survey%20Material\BOP%20Business%20Register%202010\BR10%20For%20BOP%20survey%20March%20%20survey%20return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ystem%20of%20National%20Accounts\ANNUAL%20WORKSHEETS\ANNUAL\Real%20Estate%20&amp;%20Renting\Rental%20of%20Land%20Transport-7111\Renting%20of%20Cars-711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%20Of%20Payments/2021/BOP%20and%20IIP%20report%20and%20Accompanying%20Documents/2020%20BOP%20publication%20t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  <sheetName val="Sheet4 (2)"/>
      <sheetName val="Sheet4"/>
      <sheetName val="Sheet5"/>
      <sheetName val="Sheet3"/>
      <sheetName val="Sheet1 (2)"/>
      <sheetName val="Sheet7"/>
      <sheetName val="Sheet2"/>
      <sheetName val="Sheet1"/>
      <sheetName val="Sheet6"/>
      <sheetName val="Sheet11"/>
      <sheetName val="Millennium BCP Bank &amp; Trust"/>
      <sheetName val="BCP Finance Bank Limited"/>
      <sheetName val="World Fund Financial Services"/>
      <sheetName val="Wells Fargo Wealth Managment "/>
      <sheetName val="Venecredit Bank and Trust Ltd "/>
      <sheetName val="UBS Trustees Ltd"/>
      <sheetName val="Standard Chartered  Trust Ltd"/>
      <sheetName val="RBC Wealth Mgmt "/>
      <sheetName val="ScotiaBank "/>
      <sheetName val="Schroder Bank and Trust "/>
      <sheetName val="Royal Bank of Canada "/>
      <sheetName val="Rbs Coutts Ltd"/>
      <sheetName val="Queensgate  Bank and Trust Ltd "/>
      <sheetName val="National Building Society "/>
      <sheetName val="Morval Bank and Trust Ltd"/>
      <sheetName val="LGT Bank In Liechtenstein"/>
      <sheetName val="International Mgmt Services Ltd"/>
      <sheetName val="Givens Hall Bank amd Trust "/>
      <sheetName val="Genesis Trust &amp; Corporate "/>
      <sheetName val="Fideltiy Bank Cayman Ltd"/>
      <sheetName val="Eastwest Trust Company Ltd "/>
      <sheetName val="Delta Bank Ltd "/>
      <sheetName val="Close Bank Ltd"/>
      <sheetName val="Cayman National Mortgage Fund"/>
      <sheetName val="Cayman Instituational Bank "/>
      <sheetName val="Cayman National Bank "/>
      <sheetName val="Butterfield Bank"/>
      <sheetName val="Cash to Payday "/>
      <sheetName val="Citco Bank and Trust Ltd "/>
      <sheetName val="Caledonian Bank and Trust "/>
      <sheetName val="Altajir Bank "/>
      <sheetName val="Bessemer Trust Company Ltd"/>
      <sheetName val="Barclays Private Bank and Trust"/>
      <sheetName val="Bank Espirito Santo Ltd"/>
      <sheetName val="Baniff Cayman "/>
      <sheetName val="Alexandria Bancorp Ltd"/>
      <sheetName val="Unicorp Bank and Trust Ltd"/>
      <sheetName val="UBS Fund Services "/>
      <sheetName val="Bank Of China Grand Cayman "/>
      <sheetName val="Caixa Geral De Depositos S.A "/>
      <sheetName val="Bank Austria Cayman Islands Ltd"/>
      <sheetName val="Banco Bradesco SA"/>
      <sheetName val="Totals"/>
      <sheetName val="Compilation Notes"/>
      <sheetName val="BOP template"/>
      <sheetName val="dropdown codes BOP"/>
      <sheetName val="dropdown codes Cr-D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91">
          <cell r="H91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91">
          <cell r="H91">
            <v>0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>
        <row r="1">
          <cell r="A1" t="str">
            <v>General merchandise</v>
          </cell>
        </row>
        <row r="2">
          <cell r="A2" t="str">
            <v>Goods for processing</v>
          </cell>
        </row>
        <row r="3">
          <cell r="A3" t="str">
            <v>Repairs  on goods</v>
          </cell>
        </row>
        <row r="4">
          <cell r="A4" t="str">
            <v>Goods procured in seaports</v>
          </cell>
        </row>
        <row r="5">
          <cell r="A5" t="str">
            <v>Goods procured in airports</v>
          </cell>
        </row>
        <row r="6">
          <cell r="A6" t="str">
            <v>Nonmonetary gold</v>
          </cell>
        </row>
        <row r="7">
          <cell r="A7" t="str">
            <v>Freight sea transport services</v>
          </cell>
        </row>
        <row r="8">
          <cell r="A8" t="str">
            <v>Freight air transport services</v>
          </cell>
        </row>
        <row r="9">
          <cell r="A9" t="str">
            <v>Passenger sea transport services</v>
          </cell>
        </row>
        <row r="10">
          <cell r="A10" t="str">
            <v>Passenger air transport services</v>
          </cell>
        </row>
        <row r="11">
          <cell r="A11" t="str">
            <v>Sea transport related services</v>
          </cell>
        </row>
        <row r="12">
          <cell r="A12" t="str">
            <v>Air transport related services</v>
          </cell>
        </row>
        <row r="13">
          <cell r="A13" t="str">
            <v>Other mode of transport related services</v>
          </cell>
        </row>
        <row r="14">
          <cell r="A14" t="str">
            <v>Business travel</v>
          </cell>
        </row>
        <row r="15">
          <cell r="A15" t="str">
            <v>personal travel expenditure for health related purposes</v>
          </cell>
        </row>
        <row r="16">
          <cell r="A16" t="str">
            <v>Personal travel expenditure for education related purposes</v>
          </cell>
        </row>
        <row r="17">
          <cell r="A17" t="str">
            <v>Other personal travel</v>
          </cell>
        </row>
        <row r="18">
          <cell r="A18" t="str">
            <v>Postal and courier serices</v>
          </cell>
        </row>
        <row r="19">
          <cell r="A19" t="str">
            <v>Telecommunicaiton services</v>
          </cell>
        </row>
        <row r="20">
          <cell r="A20" t="str">
            <v>Services related to construction abroad</v>
          </cell>
        </row>
        <row r="21">
          <cell r="A21" t="str">
            <v>Services related to construction in national economy</v>
          </cell>
        </row>
        <row r="22">
          <cell r="A22" t="str">
            <v>Life insurance and pension funding</v>
          </cell>
        </row>
        <row r="23">
          <cell r="A23" t="str">
            <v>Life insurance and pension funding gross premuims</v>
          </cell>
        </row>
        <row r="24">
          <cell r="A24" t="str">
            <v>Life insurance and pension funding gross claims</v>
          </cell>
        </row>
        <row r="25">
          <cell r="A25" t="str">
            <v>Freight insurance</v>
          </cell>
        </row>
        <row r="26">
          <cell r="A26" t="str">
            <v>Freight insurance gross premuims</v>
          </cell>
        </row>
        <row r="27">
          <cell r="A27" t="str">
            <v>Freight insurance gross claims</v>
          </cell>
        </row>
        <row r="28">
          <cell r="A28" t="str">
            <v>Other direct insurance</v>
          </cell>
        </row>
        <row r="29">
          <cell r="A29" t="str">
            <v>Other direct insurance gross premuims</v>
          </cell>
        </row>
        <row r="30">
          <cell r="A30" t="str">
            <v>Other direct insurance gross claims</v>
          </cell>
        </row>
        <row r="31">
          <cell r="A31" t="str">
            <v>Reinsurance</v>
          </cell>
        </row>
        <row r="32">
          <cell r="A32" t="str">
            <v>Reinsurance gross premuims</v>
          </cell>
        </row>
        <row r="33">
          <cell r="A33" t="str">
            <v>Reinsurance gross claims</v>
          </cell>
        </row>
        <row r="34">
          <cell r="A34" t="str">
            <v>Auxiliary services related to insurance and reinsurance</v>
          </cell>
        </row>
        <row r="35">
          <cell r="A35" t="str">
            <v>Financial services</v>
          </cell>
        </row>
        <row r="36">
          <cell r="A36" t="str">
            <v>Computer and information services</v>
          </cell>
        </row>
        <row r="37">
          <cell r="A37" t="str">
            <v>Franchises and similar rights</v>
          </cell>
        </row>
        <row r="38">
          <cell r="A38" t="str">
            <v>Other royalties and license fees</v>
          </cell>
        </row>
        <row r="39">
          <cell r="A39" t="str">
            <v>Merchanting and other trade-related services</v>
          </cell>
        </row>
        <row r="40">
          <cell r="A40" t="str">
            <v>Operational leasing srvices (rental, other than financial leasing)</v>
          </cell>
        </row>
        <row r="41">
          <cell r="A41" t="str">
            <v>Legal services</v>
          </cell>
        </row>
        <row r="42">
          <cell r="A42" t="str">
            <v>Accounting, auditing, bookkeeping and taz consulting services</v>
          </cell>
        </row>
        <row r="43">
          <cell r="A43" t="str">
            <v>Business and management consultancy,public relations services</v>
          </cell>
        </row>
        <row r="44">
          <cell r="A44" t="str">
            <v>Advertising, market research and public opinion polling</v>
          </cell>
        </row>
        <row r="45">
          <cell r="A45" t="str">
            <v>Reseach and development</v>
          </cell>
        </row>
        <row r="46">
          <cell r="A46" t="str">
            <v>Arcitectural, engineering and other technical services</v>
          </cell>
        </row>
        <row r="47">
          <cell r="A47" t="str">
            <v>Other business, professional and technical services</v>
          </cell>
        </row>
        <row r="48">
          <cell r="A48" t="str">
            <v>Services between related enterprises n.i.e</v>
          </cell>
        </row>
        <row r="49">
          <cell r="A49" t="str">
            <v>Audio visual transactions</v>
          </cell>
        </row>
        <row r="50">
          <cell r="A50" t="str">
            <v>Education related services</v>
          </cell>
        </row>
        <row r="51">
          <cell r="A51" t="str">
            <v>Health related services</v>
          </cell>
        </row>
        <row r="52">
          <cell r="A52" t="str">
            <v>Other personal, cultural and recreational services</v>
          </cell>
        </row>
        <row r="53">
          <cell r="A53" t="str">
            <v>Embassies and consulates</v>
          </cell>
        </row>
        <row r="54">
          <cell r="A54" t="str">
            <v>Military units and agencies related services</v>
          </cell>
        </row>
        <row r="55">
          <cell r="A55" t="str">
            <v>Other government services, not included elsewhere</v>
          </cell>
        </row>
        <row r="56">
          <cell r="A56" t="str">
            <v>Compensation of employees</v>
          </cell>
        </row>
        <row r="57">
          <cell r="A57" t="str">
            <v>Direct investment Income: Dividends and distributed branch profits</v>
          </cell>
        </row>
        <row r="58">
          <cell r="A58" t="str">
            <v>Direct investment income: Reinvested earnings and undistributed branch profits</v>
          </cell>
        </row>
        <row r="59">
          <cell r="A59" t="str">
            <v>Direct investment income: Income on real estate</v>
          </cell>
        </row>
        <row r="60">
          <cell r="A60" t="str">
            <v>Direct inrestment income: Income on debt</v>
          </cell>
        </row>
        <row r="61">
          <cell r="A61" t="str">
            <v>Portfolio investment income: Income on equity (dividends)</v>
          </cell>
        </row>
        <row r="62">
          <cell r="A62" t="str">
            <v>Portfolio investment income: Income on debt- bonds nd notes</v>
          </cell>
        </row>
        <row r="63">
          <cell r="A63" t="str">
            <v>Portfolio investment income: Income on money market instruments</v>
          </cell>
        </row>
        <row r="64">
          <cell r="A64" t="str">
            <v xml:space="preserve">Other investment income: </v>
          </cell>
        </row>
      </sheetData>
      <sheetData sheetId="57">
        <row r="1">
          <cell r="A1" t="str">
            <v>Debit</v>
          </cell>
        </row>
        <row r="2">
          <cell r="A2" t="str">
            <v>Credit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REG2009"/>
      <sheetName val="Duplicates"/>
      <sheetName val="Menu Options"/>
      <sheetName val="Defunct"/>
      <sheetName val="Misc."/>
      <sheetName val="List 4 Calendar"/>
      <sheetName val="18-1-08"/>
      <sheetName val="4-3-08"/>
      <sheetName val="Sheet2"/>
    </sheetNames>
    <sheetDataSet>
      <sheetData sheetId="0" refreshError="1"/>
      <sheetData sheetId="1" refreshError="1"/>
      <sheetData sheetId="2">
        <row r="4">
          <cell r="B4" t="str">
            <v>BODDEN TOWN</v>
          </cell>
          <cell r="G4" t="str">
            <v>Single establishment</v>
          </cell>
        </row>
        <row r="5">
          <cell r="B5" t="str">
            <v>CAYMAN BRAC</v>
          </cell>
          <cell r="G5" t="str">
            <v>Head office-Foreign</v>
          </cell>
        </row>
        <row r="6">
          <cell r="B6" t="str">
            <v>EAST END</v>
          </cell>
          <cell r="G6" t="str">
            <v>Head office-Local</v>
          </cell>
        </row>
        <row r="7">
          <cell r="B7" t="str">
            <v>GEORGE TOWN</v>
          </cell>
          <cell r="G7" t="str">
            <v>Branch-Foreign</v>
          </cell>
        </row>
        <row r="8">
          <cell r="B8" t="str">
            <v>LITTLE CAYMAN</v>
          </cell>
          <cell r="G8" t="str">
            <v>Branch-Local</v>
          </cell>
        </row>
        <row r="9">
          <cell r="B9" t="str">
            <v>NORTH SIDE</v>
          </cell>
          <cell r="G9" t="str">
            <v>Subsidiary-Foreign</v>
          </cell>
        </row>
        <row r="10">
          <cell r="B10" t="str">
            <v>WEST BAY</v>
          </cell>
          <cell r="G10" t="str">
            <v>Subsidiary-Local</v>
          </cell>
        </row>
        <row r="13">
          <cell r="G13" t="str">
            <v>Private enterprise</v>
          </cell>
        </row>
        <row r="14">
          <cell r="B14" t="str">
            <v>Incorporated</v>
          </cell>
          <cell r="G14" t="str">
            <v>Government enterprise</v>
          </cell>
        </row>
        <row r="15">
          <cell r="B15" t="str">
            <v>Joint Venture</v>
          </cell>
          <cell r="G15" t="str">
            <v>Non-profit organisation</v>
          </cell>
        </row>
        <row r="16">
          <cell r="B16" t="str">
            <v>Cooperative</v>
          </cell>
        </row>
        <row r="17">
          <cell r="B17" t="str">
            <v>Sole proprietor</v>
          </cell>
        </row>
        <row r="18">
          <cell r="B18" t="str">
            <v>Partnership</v>
          </cell>
          <cell r="G18" t="str">
            <v>Yes</v>
          </cell>
        </row>
        <row r="19">
          <cell r="B19" t="str">
            <v>Other</v>
          </cell>
          <cell r="G19" t="str">
            <v>No</v>
          </cell>
        </row>
        <row r="22">
          <cell r="B22">
            <v>1940</v>
          </cell>
          <cell r="G22" t="str">
            <v>Yes</v>
          </cell>
        </row>
        <row r="23">
          <cell r="B23">
            <v>1941</v>
          </cell>
          <cell r="G23" t="str">
            <v>No</v>
          </cell>
        </row>
        <row r="24">
          <cell r="B24">
            <v>1942</v>
          </cell>
        </row>
        <row r="25">
          <cell r="B25">
            <v>1943</v>
          </cell>
        </row>
        <row r="26">
          <cell r="B26">
            <v>1944</v>
          </cell>
          <cell r="G26" t="str">
            <v>Yes</v>
          </cell>
        </row>
        <row r="27">
          <cell r="B27">
            <v>1945</v>
          </cell>
          <cell r="G27" t="str">
            <v>No</v>
          </cell>
        </row>
        <row r="28">
          <cell r="B28">
            <v>1946</v>
          </cell>
        </row>
        <row r="29">
          <cell r="B29">
            <v>1947</v>
          </cell>
        </row>
        <row r="30">
          <cell r="B30">
            <v>1948</v>
          </cell>
          <cell r="G30" t="str">
            <v>Yes</v>
          </cell>
        </row>
        <row r="31">
          <cell r="B31">
            <v>1949</v>
          </cell>
          <cell r="G31" t="str">
            <v>No</v>
          </cell>
        </row>
        <row r="32">
          <cell r="B32">
            <v>1950</v>
          </cell>
        </row>
        <row r="33">
          <cell r="B33">
            <v>1951</v>
          </cell>
        </row>
        <row r="34">
          <cell r="B34">
            <v>1952</v>
          </cell>
          <cell r="G34" t="str">
            <v>Yes</v>
          </cell>
        </row>
        <row r="35">
          <cell r="B35">
            <v>1953</v>
          </cell>
          <cell r="G35" t="str">
            <v>No</v>
          </cell>
        </row>
        <row r="36">
          <cell r="B36">
            <v>1954</v>
          </cell>
        </row>
        <row r="37">
          <cell r="B37">
            <v>1955</v>
          </cell>
        </row>
        <row r="38">
          <cell r="B38">
            <v>1956</v>
          </cell>
          <cell r="G38" t="str">
            <v>Yes</v>
          </cell>
        </row>
        <row r="39">
          <cell r="B39">
            <v>1957</v>
          </cell>
          <cell r="G39" t="str">
            <v>No</v>
          </cell>
        </row>
        <row r="40">
          <cell r="B40">
            <v>1958</v>
          </cell>
        </row>
        <row r="41">
          <cell r="B41">
            <v>1959</v>
          </cell>
        </row>
        <row r="42">
          <cell r="B42">
            <v>1960</v>
          </cell>
        </row>
        <row r="43">
          <cell r="B43">
            <v>1961</v>
          </cell>
        </row>
        <row r="44">
          <cell r="B44">
            <v>1962</v>
          </cell>
        </row>
        <row r="45">
          <cell r="B45">
            <v>1963</v>
          </cell>
        </row>
        <row r="46">
          <cell r="B46">
            <v>1964</v>
          </cell>
        </row>
        <row r="47">
          <cell r="B47">
            <v>1965</v>
          </cell>
        </row>
        <row r="48">
          <cell r="B48">
            <v>1966</v>
          </cell>
        </row>
        <row r="49">
          <cell r="B49">
            <v>1967</v>
          </cell>
        </row>
        <row r="50">
          <cell r="B50">
            <v>1968</v>
          </cell>
        </row>
        <row r="51">
          <cell r="B51">
            <v>1969</v>
          </cell>
        </row>
        <row r="52">
          <cell r="B52">
            <v>1970</v>
          </cell>
        </row>
        <row r="53">
          <cell r="B53">
            <v>1971</v>
          </cell>
        </row>
        <row r="54">
          <cell r="B54">
            <v>1972</v>
          </cell>
        </row>
        <row r="55">
          <cell r="B55">
            <v>1973</v>
          </cell>
        </row>
        <row r="56">
          <cell r="B56">
            <v>1974</v>
          </cell>
        </row>
        <row r="57">
          <cell r="B57">
            <v>1975</v>
          </cell>
        </row>
        <row r="58">
          <cell r="B58">
            <v>1976</v>
          </cell>
        </row>
        <row r="59">
          <cell r="B59">
            <v>1977</v>
          </cell>
        </row>
        <row r="60">
          <cell r="B60">
            <v>1978</v>
          </cell>
        </row>
        <row r="61">
          <cell r="B61">
            <v>1979</v>
          </cell>
        </row>
        <row r="62">
          <cell r="B62">
            <v>1980</v>
          </cell>
        </row>
        <row r="63">
          <cell r="B63">
            <v>1981</v>
          </cell>
        </row>
        <row r="64">
          <cell r="B64">
            <v>1982</v>
          </cell>
        </row>
        <row r="65">
          <cell r="B65">
            <v>1983</v>
          </cell>
        </row>
        <row r="66">
          <cell r="B66">
            <v>1984</v>
          </cell>
        </row>
        <row r="67">
          <cell r="B67">
            <v>1985</v>
          </cell>
        </row>
        <row r="68">
          <cell r="B68">
            <v>1986</v>
          </cell>
        </row>
        <row r="69">
          <cell r="B69">
            <v>1987</v>
          </cell>
        </row>
        <row r="70">
          <cell r="B70">
            <v>1988</v>
          </cell>
        </row>
        <row r="71">
          <cell r="B71">
            <v>1989</v>
          </cell>
        </row>
        <row r="72">
          <cell r="B72">
            <v>1990</v>
          </cell>
        </row>
        <row r="73">
          <cell r="B73">
            <v>1991</v>
          </cell>
        </row>
        <row r="74">
          <cell r="B74">
            <v>1992</v>
          </cell>
        </row>
        <row r="75">
          <cell r="B75">
            <v>1993</v>
          </cell>
        </row>
        <row r="76">
          <cell r="B76">
            <v>1994</v>
          </cell>
        </row>
        <row r="77">
          <cell r="B77">
            <v>1995</v>
          </cell>
        </row>
        <row r="78">
          <cell r="B78">
            <v>1996</v>
          </cell>
        </row>
        <row r="79">
          <cell r="B79">
            <v>1997</v>
          </cell>
        </row>
        <row r="80">
          <cell r="B80">
            <v>1998</v>
          </cell>
        </row>
        <row r="81">
          <cell r="B81">
            <v>1999</v>
          </cell>
        </row>
        <row r="82">
          <cell r="B82">
            <v>2000</v>
          </cell>
        </row>
        <row r="83">
          <cell r="B83">
            <v>2001</v>
          </cell>
        </row>
        <row r="84">
          <cell r="B84">
            <v>2002</v>
          </cell>
        </row>
        <row r="85">
          <cell r="B85">
            <v>2003</v>
          </cell>
        </row>
        <row r="86">
          <cell r="B86">
            <v>2004</v>
          </cell>
        </row>
        <row r="87">
          <cell r="B87">
            <v>2005</v>
          </cell>
        </row>
        <row r="88">
          <cell r="B88">
            <v>2006</v>
          </cell>
        </row>
        <row r="89">
          <cell r="B89">
            <v>2007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osebrothers"/>
      <sheetName val="State"/>
      <sheetName val="Citi"/>
      <sheetName val="UBS Fund"/>
      <sheetName val="Calc wks"/>
      <sheetName val="Index Estimation"/>
      <sheetName val="Constant Price Estimation"/>
      <sheetName val="E8Present"/>
      <sheetName val="Sheet1"/>
      <sheetName val="Longitude"/>
      <sheetName val="UBS"/>
      <sheetName val="Sheet4"/>
      <sheetName val="Sheet3"/>
      <sheetName val="Sheet2"/>
    </sheetNames>
    <sheetDataSet>
      <sheetData sheetId="0">
        <row r="7">
          <cell r="D7" t="str">
            <v>code</v>
          </cell>
          <cell r="E7" t="str">
            <v>Template</v>
          </cell>
          <cell r="F7" t="str">
            <v>2006</v>
          </cell>
          <cell r="G7" t="str">
            <v>2007</v>
          </cell>
          <cell r="H7" t="str">
            <v>2006a</v>
          </cell>
          <cell r="I7" t="str">
            <v>2007a</v>
          </cell>
        </row>
        <row r="8">
          <cell r="D8" t="str">
            <v>nec</v>
          </cell>
          <cell r="E8">
            <v>0</v>
          </cell>
          <cell r="F8">
            <v>10566.288</v>
          </cell>
          <cell r="G8">
            <v>12670.017000000002</v>
          </cell>
          <cell r="H8">
            <v>8805.2400000000016</v>
          </cell>
          <cell r="I8">
            <v>10558.347500000002</v>
          </cell>
        </row>
        <row r="9">
          <cell r="D9" t="str">
            <v>manfee</v>
          </cell>
          <cell r="F9">
            <v>10087.504000000001</v>
          </cell>
          <cell r="G9">
            <v>12329.164000000001</v>
          </cell>
          <cell r="H9">
            <v>8406.253333333334</v>
          </cell>
          <cell r="I9">
            <v>10274.303333333335</v>
          </cell>
        </row>
        <row r="10">
          <cell r="D10" t="str">
            <v>comminc</v>
          </cell>
          <cell r="F10">
            <v>431.44299999999998</v>
          </cell>
          <cell r="G10">
            <v>272.02800000000002</v>
          </cell>
          <cell r="H10">
            <v>359.53583333333336</v>
          </cell>
          <cell r="I10">
            <v>226.69000000000003</v>
          </cell>
        </row>
        <row r="11">
          <cell r="D11" t="str">
            <v>othsales</v>
          </cell>
          <cell r="F11">
            <v>47.341000000000001</v>
          </cell>
          <cell r="G11">
            <v>68.825000000000003</v>
          </cell>
          <cell r="H11">
            <v>39.450833333333335</v>
          </cell>
          <cell r="I11">
            <v>57.354166666666671</v>
          </cell>
        </row>
        <row r="12">
          <cell r="H12">
            <v>0</v>
          </cell>
          <cell r="I12">
            <v>0</v>
          </cell>
        </row>
        <row r="13">
          <cell r="D13" t="str">
            <v>nec</v>
          </cell>
          <cell r="E13">
            <v>0</v>
          </cell>
          <cell r="F13">
            <v>6984.6539999999995</v>
          </cell>
          <cell r="G13">
            <v>8223.5920000000006</v>
          </cell>
          <cell r="H13">
            <v>5820.5450000000001</v>
          </cell>
          <cell r="I13">
            <v>6852.9933333333338</v>
          </cell>
        </row>
        <row r="14">
          <cell r="D14" t="str">
            <v>nec</v>
          </cell>
          <cell r="F14">
            <v>5082.5429999999997</v>
          </cell>
          <cell r="G14">
            <v>5886.9390000000003</v>
          </cell>
          <cell r="H14">
            <v>4235.4525000000003</v>
          </cell>
          <cell r="I14">
            <v>4905.7825000000003</v>
          </cell>
        </row>
        <row r="15">
          <cell r="D15" t="str">
            <v>wages</v>
          </cell>
          <cell r="E15">
            <v>0</v>
          </cell>
          <cell r="F15">
            <v>4927.3339999999998</v>
          </cell>
          <cell r="G15">
            <v>5713.8270000000002</v>
          </cell>
          <cell r="H15">
            <v>4106.1116666666667</v>
          </cell>
          <cell r="I15">
            <v>4761.5225</v>
          </cell>
        </row>
        <row r="16">
          <cell r="D16" t="str">
            <v>oli</v>
          </cell>
          <cell r="F16">
            <v>155.209</v>
          </cell>
          <cell r="G16">
            <v>173.11199999999999</v>
          </cell>
          <cell r="H16">
            <v>129.34083333333334</v>
          </cell>
          <cell r="I16">
            <v>144.26</v>
          </cell>
        </row>
        <row r="17">
          <cell r="D17" t="str">
            <v>input</v>
          </cell>
          <cell r="F17">
            <v>777.33399999999995</v>
          </cell>
          <cell r="G17">
            <v>1043.933</v>
          </cell>
          <cell r="H17">
            <v>647.77833333333331</v>
          </cell>
          <cell r="I17">
            <v>869.94416666666666</v>
          </cell>
        </row>
        <row r="18">
          <cell r="D18" t="str">
            <v>dep</v>
          </cell>
          <cell r="F18">
            <v>342.59199999999998</v>
          </cell>
          <cell r="G18">
            <v>300.23099999999999</v>
          </cell>
          <cell r="H18">
            <v>285.49333333333334</v>
          </cell>
          <cell r="I18">
            <v>250.1925</v>
          </cell>
        </row>
        <row r="19">
          <cell r="D19" t="str">
            <v>input</v>
          </cell>
          <cell r="F19">
            <v>306.09800000000001</v>
          </cell>
          <cell r="G19">
            <v>412.70699999999999</v>
          </cell>
          <cell r="H19">
            <v>255.08166666666668</v>
          </cell>
          <cell r="I19">
            <v>343.92250000000001</v>
          </cell>
        </row>
        <row r="20">
          <cell r="D20" t="str">
            <v>input</v>
          </cell>
          <cell r="F20">
            <v>165.05</v>
          </cell>
          <cell r="G20">
            <v>163.08799999999999</v>
          </cell>
          <cell r="H20">
            <v>137.54166666666669</v>
          </cell>
          <cell r="I20">
            <v>135.90666666666667</v>
          </cell>
        </row>
        <row r="21">
          <cell r="D21" t="str">
            <v>prov</v>
          </cell>
          <cell r="F21">
            <v>102.61</v>
          </cell>
          <cell r="G21">
            <v>0</v>
          </cell>
          <cell r="H21">
            <v>85.50833333333334</v>
          </cell>
          <cell r="I21">
            <v>0</v>
          </cell>
        </row>
        <row r="22">
          <cell r="D22" t="str">
            <v>input</v>
          </cell>
          <cell r="F22">
            <v>74.013999999999996</v>
          </cell>
          <cell r="G22">
            <v>69.082999999999998</v>
          </cell>
          <cell r="H22">
            <v>61.678333333333335</v>
          </cell>
          <cell r="I22">
            <v>57.569166666666668</v>
          </cell>
        </row>
        <row r="23">
          <cell r="D23" t="str">
            <v>input</v>
          </cell>
          <cell r="F23">
            <v>63.765000000000001</v>
          </cell>
          <cell r="G23">
            <v>96.759</v>
          </cell>
          <cell r="H23">
            <v>53.137500000000003</v>
          </cell>
          <cell r="I23">
            <v>80.632500000000007</v>
          </cell>
        </row>
        <row r="24">
          <cell r="D24" t="str">
            <v>input</v>
          </cell>
          <cell r="F24">
            <v>56.478000000000002</v>
          </cell>
          <cell r="G24">
            <v>127.322</v>
          </cell>
          <cell r="H24">
            <v>47.065000000000005</v>
          </cell>
          <cell r="I24">
            <v>106.10166666666667</v>
          </cell>
        </row>
        <row r="25">
          <cell r="D25" t="str">
            <v>input</v>
          </cell>
          <cell r="F25">
            <v>9.2989999999999995</v>
          </cell>
          <cell r="G25">
            <v>5.2329999999999997</v>
          </cell>
          <cell r="H25">
            <v>7.7491666666666665</v>
          </cell>
          <cell r="I25">
            <v>4.3608333333333329</v>
          </cell>
        </row>
        <row r="26">
          <cell r="D26" t="str">
            <v>nec</v>
          </cell>
          <cell r="F26">
            <v>4.8710000000000004</v>
          </cell>
          <cell r="G26">
            <v>118.297</v>
          </cell>
          <cell r="H26">
            <v>4.059166666666667</v>
          </cell>
          <cell r="I26">
            <v>98.580833333333331</v>
          </cell>
        </row>
        <row r="27">
          <cell r="D27" t="str">
            <v>intexp</v>
          </cell>
          <cell r="E27">
            <v>0</v>
          </cell>
          <cell r="F27">
            <v>3.8968000000000007</v>
          </cell>
          <cell r="G27">
            <v>94.637600000000006</v>
          </cell>
          <cell r="H27">
            <v>3.2473333333333336</v>
          </cell>
          <cell r="I27">
            <v>78.864666666666665</v>
          </cell>
        </row>
        <row r="28">
          <cell r="D28" t="str">
            <v>input</v>
          </cell>
          <cell r="E28">
            <v>0</v>
          </cell>
          <cell r="F28">
            <v>0.97419999999999973</v>
          </cell>
          <cell r="G28">
            <v>23.659399999999991</v>
          </cell>
          <cell r="H28">
            <v>0.81183333333333341</v>
          </cell>
          <cell r="I28">
            <v>19.716166666666666</v>
          </cell>
        </row>
        <row r="29">
          <cell r="D29" t="str">
            <v>input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 t="str">
            <v>rev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D31" t="str">
            <v>nec</v>
          </cell>
          <cell r="E31">
            <v>0</v>
          </cell>
          <cell r="F31">
            <v>3581.6340000000009</v>
          </cell>
          <cell r="G31">
            <v>4446.4250000000011</v>
          </cell>
          <cell r="H31">
            <v>2984.6950000000015</v>
          </cell>
          <cell r="I31">
            <v>3705.3541666666679</v>
          </cell>
        </row>
        <row r="33">
          <cell r="D33" t="str">
            <v>nec</v>
          </cell>
          <cell r="F33">
            <v>1852.8530000000001</v>
          </cell>
          <cell r="G33">
            <v>1684.4870000000001</v>
          </cell>
          <cell r="H33">
            <v>1544.0441666666668</v>
          </cell>
          <cell r="I33">
            <v>1403.7391666666667</v>
          </cell>
        </row>
        <row r="34">
          <cell r="D34" t="str">
            <v>nec</v>
          </cell>
          <cell r="F34">
            <v>250</v>
          </cell>
          <cell r="G34">
            <v>0</v>
          </cell>
          <cell r="H34">
            <v>208.33333333333334</v>
          </cell>
          <cell r="I34">
            <v>0</v>
          </cell>
        </row>
        <row r="35">
          <cell r="D35" t="str">
            <v>divpaid</v>
          </cell>
          <cell r="F35">
            <v>3500</v>
          </cell>
          <cell r="G35">
            <v>3000</v>
          </cell>
          <cell r="H35">
            <v>2916.666666666667</v>
          </cell>
          <cell r="I35">
            <v>2500</v>
          </cell>
        </row>
        <row r="36">
          <cell r="E36">
            <v>0</v>
          </cell>
          <cell r="F36">
            <v>1684.487000000001</v>
          </cell>
          <cell r="G36">
            <v>3130.9120000000012</v>
          </cell>
          <cell r="H36">
            <v>1403.7391666666681</v>
          </cell>
          <cell r="I36">
            <v>2609.0933333333342</v>
          </cell>
        </row>
        <row r="43">
          <cell r="F43">
            <v>361.62200000000001</v>
          </cell>
          <cell r="G43">
            <v>276.81799999999998</v>
          </cell>
          <cell r="H43">
            <v>301.35166666666669</v>
          </cell>
          <cell r="I43">
            <v>230.68166666666667</v>
          </cell>
        </row>
        <row r="44">
          <cell r="F44">
            <v>78.724999999999994</v>
          </cell>
          <cell r="G44">
            <v>72.790000000000006</v>
          </cell>
          <cell r="H44">
            <v>65.604166666666671</v>
          </cell>
          <cell r="I44">
            <v>60.658333333333339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6">
          <cell r="F46">
            <v>163.529</v>
          </cell>
          <cell r="G46">
            <v>75.203000000000003</v>
          </cell>
          <cell r="H46">
            <v>136.27416666666667</v>
          </cell>
          <cell r="I46">
            <v>62.669166666666669</v>
          </cell>
        </row>
        <row r="47">
          <cell r="F47">
            <v>276.81799999999998</v>
          </cell>
          <cell r="G47">
            <v>274.40499999999997</v>
          </cell>
          <cell r="H47">
            <v>230.68166666666667</v>
          </cell>
          <cell r="I47">
            <v>228.67083333333332</v>
          </cell>
        </row>
        <row r="48">
          <cell r="E48">
            <v>0</v>
          </cell>
          <cell r="F48">
            <v>276.81799999999998</v>
          </cell>
          <cell r="G48">
            <v>274.40499999999997</v>
          </cell>
          <cell r="H48">
            <v>230.6816666666667</v>
          </cell>
          <cell r="I48">
            <v>228.67083333333335</v>
          </cell>
        </row>
        <row r="49">
          <cell r="D49" t="str">
            <v>land</v>
          </cell>
          <cell r="E49">
            <v>0</v>
          </cell>
          <cell r="F49">
            <v>78.724999999999994</v>
          </cell>
          <cell r="G49">
            <v>72.790000000000006</v>
          </cell>
          <cell r="H49">
            <v>65.604166666666671</v>
          </cell>
          <cell r="I49">
            <v>60.658333333333339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D58" t="str">
            <v>motor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</row>
        <row r="61">
          <cell r="F61">
            <v>593.49399999999991</v>
          </cell>
          <cell r="G61">
            <v>677.375</v>
          </cell>
          <cell r="H61">
            <v>494.57833333333326</v>
          </cell>
          <cell r="I61">
            <v>564.47916666666674</v>
          </cell>
        </row>
        <row r="62">
          <cell r="F62">
            <v>263.62900000000002</v>
          </cell>
          <cell r="G62">
            <v>177.39</v>
          </cell>
          <cell r="H62">
            <v>219.69083333333336</v>
          </cell>
          <cell r="I62">
            <v>147.82499999999999</v>
          </cell>
        </row>
        <row r="63">
          <cell r="F63">
            <v>20.577000000000002</v>
          </cell>
          <cell r="G63">
            <v>0</v>
          </cell>
          <cell r="H63">
            <v>17.147500000000001</v>
          </cell>
          <cell r="I63">
            <v>0</v>
          </cell>
        </row>
        <row r="64">
          <cell r="F64">
            <v>159.17099999999999</v>
          </cell>
          <cell r="G64">
            <v>222.34799999999998</v>
          </cell>
          <cell r="H64">
            <v>132.64250000000001</v>
          </cell>
          <cell r="I64">
            <v>185.29</v>
          </cell>
        </row>
        <row r="65">
          <cell r="F65">
            <v>677.375</v>
          </cell>
          <cell r="G65">
            <v>632.41700000000003</v>
          </cell>
          <cell r="H65">
            <v>564.47916666666674</v>
          </cell>
          <cell r="I65">
            <v>527.01416666666671</v>
          </cell>
        </row>
        <row r="66">
          <cell r="E66">
            <v>0</v>
          </cell>
          <cell r="F66">
            <v>677.375</v>
          </cell>
          <cell r="G66">
            <v>632.41700000000003</v>
          </cell>
          <cell r="H66">
            <v>564.47916666666652</v>
          </cell>
          <cell r="I66">
            <v>527.01416666666682</v>
          </cell>
        </row>
        <row r="67">
          <cell r="D67" t="str">
            <v>plant</v>
          </cell>
          <cell r="E67">
            <v>0</v>
          </cell>
          <cell r="F67">
            <v>243.05200000000002</v>
          </cell>
          <cell r="G67">
            <v>177.39</v>
          </cell>
          <cell r="H67">
            <v>202.54333333333335</v>
          </cell>
          <cell r="I67">
            <v>147.82499999999999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 t="str">
            <v>intan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lecommunications"/>
      <sheetName val="BOP - telecommunications"/>
      <sheetName val="drop down menu"/>
      <sheetName val="dropdown codes Cr-Dr"/>
    </sheetNames>
    <sheetDataSet>
      <sheetData sheetId="0">
        <row r="9">
          <cell r="H9">
            <v>8329.8476021869337</v>
          </cell>
        </row>
      </sheetData>
      <sheetData sheetId="1" refreshError="1"/>
      <sheetData sheetId="2">
        <row r="1">
          <cell r="A1" t="str">
            <v>A. GOODS</v>
          </cell>
        </row>
        <row r="2">
          <cell r="A2" t="str">
            <v>1. General merchandise</v>
          </cell>
        </row>
        <row r="3">
          <cell r="A3" t="str">
            <v>2. Goods for processing</v>
          </cell>
        </row>
        <row r="4">
          <cell r="A4" t="str">
            <v>2.1 Processing abroad</v>
          </cell>
        </row>
        <row r="5">
          <cell r="A5" t="str">
            <v>2.2 Processing in the compiling economy</v>
          </cell>
        </row>
        <row r="6">
          <cell r="A6" t="str">
            <v>3. Repairs on goods</v>
          </cell>
        </row>
        <row r="7">
          <cell r="A7" t="str">
            <v>4. Goods procured in ports by carriers</v>
          </cell>
        </row>
        <row r="8">
          <cell r="A8" t="str">
            <v>4.1 goods procured in ports by carriers in sea port</v>
          </cell>
        </row>
        <row r="9">
          <cell r="A9" t="str">
            <v>4.2 goods procured in ports by carriers in Airports</v>
          </cell>
        </row>
        <row r="10">
          <cell r="A10" t="str">
            <v>4.3 goods procured in ports by carriers in other ports</v>
          </cell>
        </row>
        <row r="11">
          <cell r="A11" t="str">
            <v>5 Nonmnnetary gold</v>
          </cell>
        </row>
        <row r="12">
          <cell r="A12" t="str">
            <v>5.1 Held as a store of value</v>
          </cell>
        </row>
        <row r="13">
          <cell r="A13" t="str">
            <v>5.2 Other</v>
          </cell>
        </row>
        <row r="14">
          <cell r="A14" t="str">
            <v>B. SERVICES</v>
          </cell>
        </row>
        <row r="15">
          <cell r="A15" t="str">
            <v>1. Transportation</v>
          </cell>
        </row>
        <row r="16">
          <cell r="A16" t="str">
            <v>1.1 Sea transport</v>
          </cell>
        </row>
        <row r="17">
          <cell r="A17" t="str">
            <v>1.1.1 Passenger</v>
          </cell>
        </row>
        <row r="18">
          <cell r="A18" t="str">
            <v>1.1.2 Freight</v>
          </cell>
        </row>
        <row r="19">
          <cell r="A19" t="str">
            <v>1.1.3 Other</v>
          </cell>
        </row>
        <row r="20">
          <cell r="A20" t="str">
            <v>1.2 Air transport</v>
          </cell>
        </row>
        <row r="21">
          <cell r="A21" t="str">
            <v>1.2.1 Passenger</v>
          </cell>
        </row>
        <row r="22">
          <cell r="A22" t="str">
            <v>1.2.2 Freight</v>
          </cell>
        </row>
        <row r="23">
          <cell r="A23" t="str">
            <v>1.2.3 Other</v>
          </cell>
        </row>
        <row r="24">
          <cell r="A24" t="str">
            <v>1.9 Other supporting and auxilliary transport services</v>
          </cell>
        </row>
        <row r="25">
          <cell r="A25" t="str">
            <v>2. Travel</v>
          </cell>
        </row>
        <row r="26">
          <cell r="A26" t="str">
            <v>2.1 Business travel</v>
          </cell>
        </row>
        <row r="27">
          <cell r="A27" t="str">
            <v>2.2 Personal travel</v>
          </cell>
        </row>
        <row r="28">
          <cell r="A28" t="str">
            <v>2.2.1 Health related expenditure</v>
          </cell>
        </row>
        <row r="29">
          <cell r="A29" t="str">
            <v>2.2.2 Education related expenditure</v>
          </cell>
        </row>
        <row r="30">
          <cell r="A30" t="str">
            <v>2.2.3 Other</v>
          </cell>
        </row>
        <row r="31">
          <cell r="A31" t="str">
            <v>3. Communications services</v>
          </cell>
        </row>
        <row r="32">
          <cell r="A32" t="str">
            <v>3.1 Postal and courier services</v>
          </cell>
        </row>
        <row r="33">
          <cell r="A33" t="str">
            <v>3.2 Telecommuncation services</v>
          </cell>
        </row>
        <row r="34">
          <cell r="A34" t="str">
            <v>4. Construction services</v>
          </cell>
        </row>
        <row r="35">
          <cell r="A35" t="str">
            <v>4.1 Construction Abroad</v>
          </cell>
        </row>
        <row r="36">
          <cell r="A36" t="str">
            <v>4.2 Construction in compiling economy</v>
          </cell>
        </row>
        <row r="37">
          <cell r="A37" t="str">
            <v>5. Insurance services</v>
          </cell>
        </row>
        <row r="38">
          <cell r="A38" t="str">
            <v>5.1  Life insurance and pension funding</v>
          </cell>
        </row>
        <row r="39">
          <cell r="A39" t="str">
            <v>5.2 Freight insurance</v>
          </cell>
        </row>
        <row r="40">
          <cell r="A40" t="str">
            <v>5.3 Other Direct Insurance</v>
          </cell>
        </row>
        <row r="41">
          <cell r="A41" t="str">
            <v>5.4 Reinsuance</v>
          </cell>
        </row>
        <row r="42">
          <cell r="A42" t="str">
            <v>5.5 Auxillary services</v>
          </cell>
        </row>
        <row r="43">
          <cell r="A43" t="str">
            <v>6. Financial services</v>
          </cell>
        </row>
        <row r="44">
          <cell r="A44" t="str">
            <v>7. Computer and information services</v>
          </cell>
        </row>
        <row r="45">
          <cell r="A45" t="str">
            <v>8. Royalties and license fees</v>
          </cell>
        </row>
        <row r="46">
          <cell r="A46" t="str">
            <v>8.1 Franchise and similar fees</v>
          </cell>
        </row>
        <row r="47">
          <cell r="A47" t="str">
            <v>8.2 Other royalties and license fees</v>
          </cell>
        </row>
        <row r="48">
          <cell r="A48" t="str">
            <v>9. Other business services</v>
          </cell>
        </row>
        <row r="49">
          <cell r="A49" t="str">
            <v>9.1 Merchanting and other trade-related services</v>
          </cell>
        </row>
        <row r="50">
          <cell r="A50" t="str">
            <v>9.1.1 Merchanting</v>
          </cell>
        </row>
        <row r="51">
          <cell r="A51" t="str">
            <v>9.1.2 Other trade-related services</v>
          </cell>
        </row>
        <row r="52">
          <cell r="A52" t="str">
            <v>9.2 Operational leasing services</v>
          </cell>
        </row>
        <row r="53">
          <cell r="A53" t="str">
            <v>9.3 Miscellaneous business, professional, and technical services</v>
          </cell>
        </row>
        <row r="54">
          <cell r="A54" t="str">
            <v>9.3.1 Legal, accounting, management consulting and public relations</v>
          </cell>
        </row>
        <row r="55">
          <cell r="A55" t="str">
            <v>9.3.2 Advertising, market research and public opinon</v>
          </cell>
        </row>
        <row r="56">
          <cell r="A56" t="str">
            <v>9.3.3 Resarch and development</v>
          </cell>
        </row>
        <row r="57">
          <cell r="A57" t="str">
            <v>9.3.4 Architectural, engineering, and other technical services</v>
          </cell>
        </row>
        <row r="58">
          <cell r="A58" t="str">
            <v>9.3.5 Agricultural, mining and on-site processing</v>
          </cell>
        </row>
        <row r="59">
          <cell r="A59" t="str">
            <v>9.3.6 Other business services</v>
          </cell>
        </row>
        <row r="60">
          <cell r="A60" t="str">
            <v>9.3.7 Services between related enterprises n.i.e</v>
          </cell>
        </row>
        <row r="61">
          <cell r="A61" t="str">
            <v>10. Personal, cultural and recreational services</v>
          </cell>
        </row>
        <row r="62">
          <cell r="A62" t="str">
            <v>10.1 Audiovisual and related services</v>
          </cell>
        </row>
        <row r="63">
          <cell r="A63" t="str">
            <v>10.2 Other Cultural and recreational services</v>
          </cell>
        </row>
        <row r="64">
          <cell r="A64" t="str">
            <v>10.2.1 Education services</v>
          </cell>
        </row>
        <row r="65">
          <cell r="A65" t="str">
            <v>10.2.2 Health services</v>
          </cell>
        </row>
        <row r="66">
          <cell r="A66" t="str">
            <v xml:space="preserve">10.2.3 Other </v>
          </cell>
        </row>
        <row r="67">
          <cell r="A67" t="str">
            <v>11. Government services, n.i.e.</v>
          </cell>
        </row>
        <row r="68">
          <cell r="A68" t="str">
            <v>11.1 Embassies and consulates</v>
          </cell>
        </row>
        <row r="69">
          <cell r="A69" t="str">
            <v>11.2 Military units and agencies</v>
          </cell>
        </row>
        <row r="70">
          <cell r="A70" t="str">
            <v>11.3 Other government services</v>
          </cell>
        </row>
        <row r="71">
          <cell r="A71" t="str">
            <v>C. INCOME</v>
          </cell>
        </row>
        <row r="72">
          <cell r="A72" t="str">
            <v>1. Compensation of employees including border, seasonal, and other workers</v>
          </cell>
        </row>
        <row r="73">
          <cell r="A73" t="str">
            <v>2. Investment Income</v>
          </cell>
        </row>
        <row r="74">
          <cell r="A74" t="str">
            <v>2.1 Direct investment</v>
          </cell>
        </row>
        <row r="75">
          <cell r="A75" t="str">
            <v>2.1.1 Income on equity</v>
          </cell>
        </row>
        <row r="76">
          <cell r="A76" t="str">
            <v>2.2.1.1 Dividends and distributed branch profits</v>
          </cell>
        </row>
        <row r="77">
          <cell r="A77" t="str">
            <v>2.1.1.2 Reinvested earnings and undistributed branch profits</v>
          </cell>
        </row>
        <row r="78">
          <cell r="A78" t="str">
            <v>2.1.2 Income on debt(interest)</v>
          </cell>
        </row>
        <row r="79">
          <cell r="A79" t="str">
            <v>2.2 Portfolio investment</v>
          </cell>
        </row>
        <row r="80">
          <cell r="A80" t="str">
            <v>2.2.1 Income on equity(dividends)</v>
          </cell>
        </row>
        <row r="81">
          <cell r="A81" t="str">
            <v>2.2.1.1 Monetary authorities</v>
          </cell>
        </row>
        <row r="82">
          <cell r="A82" t="str">
            <v>2.2.1.2 General Govermnet</v>
          </cell>
        </row>
        <row r="83">
          <cell r="A83" t="str">
            <v>2.2.1.3 Banks</v>
          </cell>
        </row>
        <row r="84">
          <cell r="A84" t="str">
            <v>2.2.1.4 Other sectors</v>
          </cell>
        </row>
        <row r="85">
          <cell r="A85" t="str">
            <v>2.2.2 Income on debt(interest)</v>
          </cell>
        </row>
        <row r="86">
          <cell r="A86" t="str">
            <v>2.2.2.1 Bonds and notes</v>
          </cell>
        </row>
        <row r="87">
          <cell r="A87" t="str">
            <v>2.2.2.1.1 Monetary authorities</v>
          </cell>
        </row>
        <row r="88">
          <cell r="A88" t="str">
            <v>2.2.2.1.2 General Government</v>
          </cell>
        </row>
        <row r="89">
          <cell r="A89" t="str">
            <v>2.2.2.1.3 Banks</v>
          </cell>
        </row>
        <row r="90">
          <cell r="A90" t="str">
            <v>2.2.2.1.4 Other sectors</v>
          </cell>
        </row>
        <row r="91">
          <cell r="A91" t="str">
            <v>2.2.2.2 Money-market instruments</v>
          </cell>
        </row>
        <row r="92">
          <cell r="A92" t="str">
            <v>2.2.2.2.1 Monetary Authorities</v>
          </cell>
        </row>
        <row r="93">
          <cell r="A93" t="str">
            <v>2.2.2.2.2 General Government</v>
          </cell>
        </row>
        <row r="94">
          <cell r="A94" t="str">
            <v>2.2.2.2.3 Banks</v>
          </cell>
        </row>
        <row r="95">
          <cell r="A95" t="str">
            <v>2.2.2.2.4 Other sectors</v>
          </cell>
        </row>
        <row r="96">
          <cell r="A96" t="str">
            <v>2.3. Other investments</v>
          </cell>
        </row>
        <row r="97">
          <cell r="A97" t="str">
            <v>2.3.1 Monetary Authorities</v>
          </cell>
        </row>
        <row r="98">
          <cell r="A98" t="str">
            <v>2.3.2 General Government</v>
          </cell>
        </row>
        <row r="99">
          <cell r="A99" t="str">
            <v>2.3.3 Banks</v>
          </cell>
        </row>
        <row r="100">
          <cell r="A100" t="str">
            <v>2.3.4 Other sectors</v>
          </cell>
        </row>
        <row r="101">
          <cell r="A101" t="str">
            <v>D. CURRENT TRANSFERS</v>
          </cell>
        </row>
        <row r="102">
          <cell r="A102" t="str">
            <v>1. General Government</v>
          </cell>
        </row>
        <row r="103">
          <cell r="A103" t="str">
            <v>2. Other sectors</v>
          </cell>
        </row>
        <row r="104">
          <cell r="A104" t="str">
            <v>2.1 Workers remittances</v>
          </cell>
        </row>
        <row r="105">
          <cell r="A105" t="str">
            <v>2.2 Other transfers</v>
          </cell>
        </row>
        <row r="106">
          <cell r="A106" t="str">
            <v>CAPTIAL AND FINANCIAL ACCOUNT</v>
          </cell>
        </row>
        <row r="107">
          <cell r="A107" t="str">
            <v>E. CAPTIAL ACCOUNT</v>
          </cell>
        </row>
        <row r="108">
          <cell r="A108" t="str">
            <v>1. Capital transfers</v>
          </cell>
        </row>
        <row r="109">
          <cell r="A109" t="str">
            <v>1.1 General Government</v>
          </cell>
        </row>
        <row r="110">
          <cell r="A110" t="str">
            <v>1.1.1 Debt forgiveness</v>
          </cell>
        </row>
        <row r="111">
          <cell r="A111" t="str">
            <v>1.1.2 Other</v>
          </cell>
        </row>
        <row r="112">
          <cell r="A112" t="str">
            <v>1.2 Other sectors</v>
          </cell>
        </row>
        <row r="113">
          <cell r="A113" t="str">
            <v>1.2.1 Migrant's transfers</v>
          </cell>
        </row>
        <row r="114">
          <cell r="A114" t="str">
            <v>1.2.2 Debt forgiveness</v>
          </cell>
        </row>
        <row r="115">
          <cell r="A115" t="str">
            <v>1.2.3 Other</v>
          </cell>
        </row>
        <row r="116">
          <cell r="A116" t="str">
            <v>2. Acquisitons/disposal of non-produced nonfinancial assets</v>
          </cell>
        </row>
        <row r="117">
          <cell r="A117" t="str">
            <v>F. FINANCIAL ACCOUNT</v>
          </cell>
        </row>
        <row r="118">
          <cell r="A118" t="str">
            <v>1. Direct investment</v>
          </cell>
        </row>
        <row r="119">
          <cell r="A119" t="str">
            <v>1.1 Abroad (outwards)</v>
          </cell>
        </row>
        <row r="120">
          <cell r="A120" t="str">
            <v>1.1.1 Equity capital</v>
          </cell>
        </row>
        <row r="121">
          <cell r="A121" t="str">
            <v>1.1.1.1 Claims on affilliated enterprises</v>
          </cell>
        </row>
        <row r="122">
          <cell r="A122" t="str">
            <v>1.1.1.2 Liabilities to affiliated enterprises</v>
          </cell>
        </row>
        <row r="123">
          <cell r="A123" t="str">
            <v>1.1.2 Reinvested earinings</v>
          </cell>
        </row>
        <row r="124">
          <cell r="A124" t="str">
            <v>1.1.2.1 Claims</v>
          </cell>
        </row>
        <row r="125">
          <cell r="A125" t="str">
            <v>1.1.2.2 Liabilities</v>
          </cell>
        </row>
        <row r="126">
          <cell r="A126" t="str">
            <v>1.1.3 Other Capital</v>
          </cell>
        </row>
        <row r="127">
          <cell r="A127" t="str">
            <v>1.1.3.1 Claims on affilliated enterprises</v>
          </cell>
        </row>
        <row r="128">
          <cell r="A128" t="str">
            <v>1.1.3.2 Liabilities to affiliated enterprises</v>
          </cell>
        </row>
        <row r="129">
          <cell r="A129" t="str">
            <v>1.2 In reporting economy</v>
          </cell>
        </row>
        <row r="130">
          <cell r="A130" t="str">
            <v>1.2.1.1 Claims on direct investors</v>
          </cell>
        </row>
        <row r="131">
          <cell r="A131" t="str">
            <v>1.2.1.2 Liabilities to direct investors</v>
          </cell>
        </row>
        <row r="132">
          <cell r="A132" t="str">
            <v>1.2.2 Reinvested earnings</v>
          </cell>
        </row>
        <row r="133">
          <cell r="A133" t="str">
            <v>1.2.2.1 Claims</v>
          </cell>
        </row>
        <row r="134">
          <cell r="A134" t="str">
            <v>1.2.2.2 Liabilities</v>
          </cell>
        </row>
        <row r="135">
          <cell r="A135" t="str">
            <v>1.2.3 Other Capital</v>
          </cell>
        </row>
        <row r="136">
          <cell r="A136" t="str">
            <v>1.2.3.1 Claims on direct investors</v>
          </cell>
        </row>
        <row r="137">
          <cell r="A137" t="str">
            <v>1.2.3.2 Liabilities to direct investors</v>
          </cell>
        </row>
        <row r="138">
          <cell r="A138" t="str">
            <v>2. Portfolio investment</v>
          </cell>
        </row>
        <row r="139">
          <cell r="A139" t="str">
            <v>2.1 Assets</v>
          </cell>
        </row>
        <row r="140">
          <cell r="A140" t="str">
            <v>2.1.1 Equity securities</v>
          </cell>
        </row>
        <row r="141">
          <cell r="A141" t="str">
            <v>2.1.1.1 Monetary authorities</v>
          </cell>
        </row>
        <row r="142">
          <cell r="A142" t="str">
            <v>2.1.1.2 General Govermnet</v>
          </cell>
        </row>
        <row r="143">
          <cell r="A143" t="str">
            <v>2.1.1.3 Banks</v>
          </cell>
        </row>
        <row r="144">
          <cell r="A144" t="str">
            <v>2.1.1.4 Other sectors</v>
          </cell>
        </row>
        <row r="145">
          <cell r="A145" t="str">
            <v>2.1.2 Debt securities</v>
          </cell>
        </row>
        <row r="146">
          <cell r="A146" t="str">
            <v>2.1.2.1 Bonds and notes</v>
          </cell>
        </row>
        <row r="147">
          <cell r="A147" t="str">
            <v>2.1.2.1.1 Monetary authorities</v>
          </cell>
        </row>
        <row r="148">
          <cell r="A148" t="str">
            <v>2.1.2.1.2 General Govermnet</v>
          </cell>
        </row>
        <row r="149">
          <cell r="A149" t="str">
            <v>2.1.2.1.3 Banks</v>
          </cell>
        </row>
        <row r="150">
          <cell r="A150" t="str">
            <v>2.1.2.1.4 Other sectors</v>
          </cell>
        </row>
        <row r="151">
          <cell r="A151" t="str">
            <v>2.1.2.2 Money market instruments</v>
          </cell>
        </row>
        <row r="152">
          <cell r="A152" t="str">
            <v>2.1.2.2.1 Monetary authorities</v>
          </cell>
        </row>
        <row r="153">
          <cell r="A153" t="str">
            <v>2.1.2.2.2 General Govermnet</v>
          </cell>
        </row>
        <row r="154">
          <cell r="A154" t="str">
            <v>2.1.2.2.3 Banks</v>
          </cell>
        </row>
        <row r="155">
          <cell r="A155" t="str">
            <v>2.1.2.2.4 Other sectors</v>
          </cell>
        </row>
        <row r="156">
          <cell r="A156" t="str">
            <v>2.2 Liabilities</v>
          </cell>
        </row>
        <row r="157">
          <cell r="A157" t="str">
            <v>2.2.1 Equity securities</v>
          </cell>
        </row>
        <row r="158">
          <cell r="A158" t="str">
            <v>2.2.1.1 Banks</v>
          </cell>
        </row>
        <row r="159">
          <cell r="A159" t="str">
            <v>2.2.1.2 Other sectors</v>
          </cell>
        </row>
        <row r="160">
          <cell r="A160" t="str">
            <v>2.2.2 Debt securities</v>
          </cell>
        </row>
        <row r="161">
          <cell r="A161" t="str">
            <v>2.2.2.1 Bonds and notes</v>
          </cell>
        </row>
        <row r="162">
          <cell r="A162" t="str">
            <v>2.2.2.1.1 Monetary authorities</v>
          </cell>
        </row>
        <row r="163">
          <cell r="A163" t="str">
            <v>2.2.2.1.2 General Govermnet</v>
          </cell>
        </row>
        <row r="164">
          <cell r="A164" t="str">
            <v>2.2.2.1.3 Banks</v>
          </cell>
        </row>
        <row r="165">
          <cell r="A165" t="str">
            <v>2.2.2.1.4 Other sectors</v>
          </cell>
        </row>
        <row r="166">
          <cell r="A166" t="str">
            <v>2.2.2.2 Money market instruments</v>
          </cell>
        </row>
        <row r="167">
          <cell r="A167" t="str">
            <v>2.2.2.2.1 Monetary authorities</v>
          </cell>
        </row>
        <row r="168">
          <cell r="A168" t="str">
            <v>2.2.2.2.2 General Govermnet</v>
          </cell>
        </row>
        <row r="169">
          <cell r="A169" t="str">
            <v>2.2.2.2.3 Banks</v>
          </cell>
        </row>
        <row r="170">
          <cell r="A170" t="str">
            <v>2.2.2.2.4 Other sectors</v>
          </cell>
        </row>
        <row r="171">
          <cell r="A171" t="str">
            <v>3. Financial Derivatives</v>
          </cell>
        </row>
        <row r="172">
          <cell r="A172" t="str">
            <v>3.0.1 Monetary Authorites</v>
          </cell>
        </row>
        <row r="173">
          <cell r="A173" t="str">
            <v>3.0.2 General Government</v>
          </cell>
        </row>
        <row r="174">
          <cell r="A174" t="str">
            <v>3.0.3 Banks</v>
          </cell>
        </row>
        <row r="175">
          <cell r="A175" t="str">
            <v>3.0.4 Other sectors</v>
          </cell>
        </row>
        <row r="176">
          <cell r="A176" t="str">
            <v>4. Other investment</v>
          </cell>
        </row>
        <row r="177">
          <cell r="A177" t="str">
            <v>4.1 Assets</v>
          </cell>
        </row>
        <row r="178">
          <cell r="A178" t="str">
            <v>4.1.1 Trade Credits</v>
          </cell>
        </row>
        <row r="179">
          <cell r="A179" t="str">
            <v>4.1.1.1 General Govervnment</v>
          </cell>
        </row>
        <row r="180">
          <cell r="A180" t="str">
            <v>4.1.1.2 Other sectors</v>
          </cell>
        </row>
        <row r="181">
          <cell r="A181" t="str">
            <v>4.1.2 Loans</v>
          </cell>
        </row>
        <row r="182">
          <cell r="A182" t="str">
            <v>4.1.2.1 Monetary Authorites</v>
          </cell>
        </row>
        <row r="183">
          <cell r="A183" t="str">
            <v>4.1.2.2 General Government</v>
          </cell>
        </row>
        <row r="184">
          <cell r="A184" t="str">
            <v>4.1.2.3 Banks</v>
          </cell>
        </row>
        <row r="185">
          <cell r="A185" t="str">
            <v>4.1.2.4 Other sectors</v>
          </cell>
        </row>
        <row r="186">
          <cell r="A186" t="str">
            <v>4.1.3 Currency and deposits</v>
          </cell>
        </row>
        <row r="187">
          <cell r="A187" t="str">
            <v>4.1.3.1 Monetary Authorites</v>
          </cell>
        </row>
        <row r="188">
          <cell r="A188" t="str">
            <v>4.1.3.2 General Government</v>
          </cell>
        </row>
        <row r="189">
          <cell r="A189" t="str">
            <v>4.1.3.3 Banks</v>
          </cell>
        </row>
        <row r="190">
          <cell r="A190" t="str">
            <v>4.1.3.4 Other sectors</v>
          </cell>
        </row>
        <row r="191">
          <cell r="A191" t="str">
            <v>4.1.4 Other assets</v>
          </cell>
        </row>
        <row r="192">
          <cell r="A192" t="str">
            <v>4.1.4.1 Monetary Authorites</v>
          </cell>
        </row>
        <row r="193">
          <cell r="A193" t="str">
            <v>4.1.4.2 General Government</v>
          </cell>
        </row>
        <row r="194">
          <cell r="A194" t="str">
            <v>4.1.4.3 Banks</v>
          </cell>
        </row>
        <row r="195">
          <cell r="A195" t="str">
            <v>4.1.4.4 Other sectors</v>
          </cell>
        </row>
        <row r="196">
          <cell r="A196" t="str">
            <v>4.2 Liabilities</v>
          </cell>
        </row>
        <row r="197">
          <cell r="A197" t="str">
            <v>4.2.1 Trade Credits</v>
          </cell>
        </row>
        <row r="198">
          <cell r="A198" t="str">
            <v>4.2.1.1 General Govervnment</v>
          </cell>
        </row>
        <row r="199">
          <cell r="A199" t="str">
            <v>4.2.1.2 Other sectors</v>
          </cell>
        </row>
        <row r="200">
          <cell r="A200" t="str">
            <v>4.2.2 Loans</v>
          </cell>
        </row>
        <row r="201">
          <cell r="A201" t="str">
            <v>4.2.2.1 Monetary Authorites</v>
          </cell>
        </row>
        <row r="202">
          <cell r="A202" t="str">
            <v>4.2.2.2 General Government</v>
          </cell>
        </row>
        <row r="203">
          <cell r="A203" t="str">
            <v>4.2.2.3 Banks</v>
          </cell>
        </row>
        <row r="204">
          <cell r="A204" t="str">
            <v>4.2.2.4 Other sectors</v>
          </cell>
        </row>
        <row r="205">
          <cell r="A205" t="str">
            <v>4.2.3 Currency and deposits</v>
          </cell>
        </row>
        <row r="206">
          <cell r="A206" t="str">
            <v>4.2.3.1 Monetary Authorites</v>
          </cell>
        </row>
        <row r="207">
          <cell r="A207" t="str">
            <v>4.2.3.2 General Government</v>
          </cell>
        </row>
        <row r="208">
          <cell r="A208" t="str">
            <v>4.2.3.3 Banks</v>
          </cell>
        </row>
        <row r="209">
          <cell r="A209" t="str">
            <v>4.2.3.4 Other sectors</v>
          </cell>
        </row>
        <row r="210">
          <cell r="A210" t="str">
            <v>4.2.4 Other Liabilities</v>
          </cell>
        </row>
        <row r="211">
          <cell r="A211" t="str">
            <v>4.2.4.1 Monetary Authorites</v>
          </cell>
        </row>
        <row r="212">
          <cell r="A212" t="str">
            <v>4.2.4.2 General Government</v>
          </cell>
        </row>
        <row r="213">
          <cell r="A213" t="str">
            <v>4.2.4.3 Banks</v>
          </cell>
        </row>
        <row r="214">
          <cell r="A214" t="str">
            <v>4.2.4.4 Other sectors</v>
          </cell>
        </row>
        <row r="215">
          <cell r="A215" t="str">
            <v>5. Offical reserves assets</v>
          </cell>
        </row>
        <row r="216">
          <cell r="A216" t="str">
            <v>5.1 Monetary gold</v>
          </cell>
        </row>
        <row r="217">
          <cell r="A217" t="str">
            <v>5.4 Foreign exchange</v>
          </cell>
        </row>
        <row r="218">
          <cell r="A218" t="str">
            <v>5.4.1 Currency and deposits</v>
          </cell>
        </row>
        <row r="219">
          <cell r="A219" t="str">
            <v>5.4.1.1 With monetary authorities</v>
          </cell>
        </row>
        <row r="220">
          <cell r="A220" t="str">
            <v>5.4.1.2 With banks</v>
          </cell>
        </row>
        <row r="221">
          <cell r="A221" t="str">
            <v>5.4.2 Securities</v>
          </cell>
        </row>
        <row r="222">
          <cell r="A222" t="str">
            <v>5.4.2.1 Equities</v>
          </cell>
        </row>
        <row r="223">
          <cell r="A223" t="str">
            <v>5.4.2.2 Bonds and notes</v>
          </cell>
        </row>
        <row r="224">
          <cell r="A224" t="str">
            <v>5.4.2.3 Money market instruments</v>
          </cell>
        </row>
        <row r="225">
          <cell r="A225" t="str">
            <v>5.5 Financial derivatives, net</v>
          </cell>
        </row>
        <row r="226">
          <cell r="A226" t="str">
            <v>5.6 Other claims</v>
          </cell>
        </row>
      </sheetData>
      <sheetData sheetId="3">
        <row r="1">
          <cell r="A1" t="str">
            <v>Debit</v>
          </cell>
        </row>
        <row r="2">
          <cell r="A2" t="str">
            <v>Credit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orgeTown"/>
      <sheetName val="JohnCumber"/>
      <sheetName val="Savannah"/>
      <sheetName val="BoddenTown"/>
      <sheetName val="EastEnd"/>
      <sheetName val="NorthSide"/>
      <sheetName val="SpotBay"/>
      <sheetName val="Creek"/>
      <sheetName val="WestEnd"/>
      <sheetName val="RedBay"/>
      <sheetName val="Prospect"/>
      <sheetName val="CalSht"/>
      <sheetName val="DeflatorWkSht"/>
      <sheetName val="Index Estimation"/>
      <sheetName val="Constant Price Estimation"/>
      <sheetName val="E8Pres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D8" t="str">
            <v>Code</v>
          </cell>
          <cell r="E8" t="str">
            <v>Template</v>
          </cell>
          <cell r="F8">
            <v>2006</v>
          </cell>
          <cell r="G8">
            <v>2007</v>
          </cell>
        </row>
        <row r="9">
          <cell r="C9" t="str">
            <v>Revenue</v>
          </cell>
        </row>
        <row r="10">
          <cell r="C10" t="str">
            <v xml:space="preserve">42002 School Fees                                           </v>
          </cell>
          <cell r="D10" t="str">
            <v>tuition</v>
          </cell>
          <cell r="F10">
            <v>0</v>
          </cell>
          <cell r="G10">
            <v>70.334000000000003</v>
          </cell>
        </row>
        <row r="11">
          <cell r="C11" t="str">
            <v xml:space="preserve">42302 Rental of School Books                                </v>
          </cell>
          <cell r="D11" t="str">
            <v>othsales</v>
          </cell>
          <cell r="F11">
            <v>0</v>
          </cell>
          <cell r="G11">
            <v>23.8</v>
          </cell>
        </row>
        <row r="12">
          <cell r="C12" t="str">
            <v xml:space="preserve">42303 Rental - School Canteens                              </v>
          </cell>
          <cell r="D12" t="str">
            <v>rentinc</v>
          </cell>
          <cell r="F12">
            <v>20</v>
          </cell>
          <cell r="G12">
            <v>22</v>
          </cell>
        </row>
        <row r="13">
          <cell r="C13" t="str">
            <v xml:space="preserve">42404 Miscellaneous Receipts                                </v>
          </cell>
          <cell r="D13" t="str">
            <v>othsales</v>
          </cell>
          <cell r="F13">
            <v>0</v>
          </cell>
          <cell r="G13">
            <v>2</v>
          </cell>
        </row>
        <row r="14">
          <cell r="C14" t="str">
            <v xml:space="preserve">45002 Gain on Sale of Assets                                </v>
          </cell>
          <cell r="D14" t="str">
            <v>othinc</v>
          </cell>
          <cell r="F14">
            <v>0</v>
          </cell>
          <cell r="G14">
            <v>0</v>
          </cell>
        </row>
        <row r="15">
          <cell r="C15" t="str">
            <v xml:space="preserve">46001 Outputs Sold to EXCO                                  </v>
          </cell>
          <cell r="D15" t="str">
            <v>govgrant</v>
          </cell>
          <cell r="F15">
            <v>2302.6970000000001</v>
          </cell>
          <cell r="G15">
            <v>2636.28496</v>
          </cell>
        </row>
        <row r="17">
          <cell r="C17" t="str">
            <v>Total Revenue By Account</v>
          </cell>
          <cell r="E17">
            <v>0</v>
          </cell>
          <cell r="F17">
            <v>2322.6970000000001</v>
          </cell>
          <cell r="G17">
            <v>2754.41896</v>
          </cell>
        </row>
        <row r="19">
          <cell r="C19" t="str">
            <v>Expenses</v>
          </cell>
        </row>
        <row r="20">
          <cell r="C20" t="str">
            <v xml:space="preserve">50011 Basic Salary                                          </v>
          </cell>
          <cell r="D20" t="str">
            <v>wages</v>
          </cell>
          <cell r="F20">
            <v>969.48794999999996</v>
          </cell>
          <cell r="G20">
            <v>1177.8771999999999</v>
          </cell>
        </row>
        <row r="21">
          <cell r="C21" t="str">
            <v xml:space="preserve">50014 Leave                                                 </v>
          </cell>
          <cell r="D21" t="str">
            <v>wages</v>
          </cell>
          <cell r="F21">
            <v>5.2127100000000004</v>
          </cell>
          <cell r="G21">
            <v>0</v>
          </cell>
        </row>
        <row r="22">
          <cell r="C22" t="str">
            <v xml:space="preserve">50017 Wages                                                 </v>
          </cell>
          <cell r="D22" t="str">
            <v>wages</v>
          </cell>
          <cell r="F22">
            <v>84.434529999999995</v>
          </cell>
          <cell r="G22">
            <v>183.54787999999999</v>
          </cell>
        </row>
        <row r="23">
          <cell r="C23" t="str">
            <v xml:space="preserve">50018 Temporary Relief                                      </v>
          </cell>
          <cell r="D23" t="str">
            <v>wages</v>
          </cell>
          <cell r="F23">
            <v>0.82235999999999998</v>
          </cell>
          <cell r="G23">
            <v>1.2815999999999999</v>
          </cell>
        </row>
        <row r="24">
          <cell r="C24" t="str">
            <v xml:space="preserve">50020 Contracted Officers Supplement                        </v>
          </cell>
          <cell r="D24" t="str">
            <v>oli</v>
          </cell>
          <cell r="F24">
            <v>0</v>
          </cell>
          <cell r="G24">
            <v>0</v>
          </cell>
        </row>
        <row r="25">
          <cell r="C25" t="str">
            <v xml:space="preserve">50029 Acting  Allowance                                     </v>
          </cell>
          <cell r="D25" t="str">
            <v>wages</v>
          </cell>
          <cell r="F25">
            <v>1.494</v>
          </cell>
          <cell r="G25">
            <v>2.6634499999999997</v>
          </cell>
        </row>
        <row r="26">
          <cell r="C26" t="str">
            <v xml:space="preserve">50031 Duty Allowance                                        </v>
          </cell>
          <cell r="D26" t="str">
            <v>wages</v>
          </cell>
          <cell r="F26">
            <v>0.82877999999999996</v>
          </cell>
          <cell r="G26">
            <v>0</v>
          </cell>
        </row>
        <row r="27">
          <cell r="C27" t="str">
            <v xml:space="preserve">50052 Extra Curricular Activities                           </v>
          </cell>
          <cell r="D27" t="str">
            <v>input</v>
          </cell>
          <cell r="F27">
            <v>0</v>
          </cell>
          <cell r="G27">
            <v>1.5660000000000001</v>
          </cell>
        </row>
        <row r="28">
          <cell r="C28" t="str">
            <v xml:space="preserve">50056 Motor Car Upkeep                                      </v>
          </cell>
          <cell r="D28" t="str">
            <v>input</v>
          </cell>
          <cell r="F28">
            <v>1.25</v>
          </cell>
          <cell r="G28">
            <v>2.2119599999999999</v>
          </cell>
        </row>
        <row r="29">
          <cell r="C29" t="str">
            <v xml:space="preserve">50061 Optical/Dental Services                               </v>
          </cell>
          <cell r="D29" t="str">
            <v>oli</v>
          </cell>
          <cell r="F29">
            <v>0</v>
          </cell>
          <cell r="G29">
            <v>0</v>
          </cell>
        </row>
        <row r="30">
          <cell r="C30" t="str">
            <v xml:space="preserve">50068 Other Passages                                        </v>
          </cell>
          <cell r="D30" t="str">
            <v>transport</v>
          </cell>
          <cell r="F30">
            <v>0</v>
          </cell>
          <cell r="G30">
            <v>1.7639899999999999</v>
          </cell>
        </row>
        <row r="31">
          <cell r="C31" t="str">
            <v xml:space="preserve">50072 Employee Health Care Costs                            </v>
          </cell>
          <cell r="D31" t="str">
            <v>oli</v>
          </cell>
          <cell r="F31">
            <v>0</v>
          </cell>
          <cell r="G31">
            <v>0</v>
          </cell>
        </row>
        <row r="32">
          <cell r="C32" t="str">
            <v xml:space="preserve">50080 Government Pension Contribution                       </v>
          </cell>
          <cell r="D32" t="str">
            <v>oli</v>
          </cell>
          <cell r="F32">
            <v>62.157519999999998</v>
          </cell>
          <cell r="G32">
            <v>76.286090000000002</v>
          </cell>
        </row>
        <row r="33">
          <cell r="C33" t="str">
            <v xml:space="preserve">50082 Pension Contribution - PPE Employ                     </v>
          </cell>
          <cell r="D33" t="str">
            <v>wages</v>
          </cell>
          <cell r="F33">
            <v>57.138269999999999</v>
          </cell>
          <cell r="G33">
            <v>65.661869999999993</v>
          </cell>
        </row>
        <row r="34">
          <cell r="C34" t="str">
            <v xml:space="preserve">50083 Pension Contribution - Group                          </v>
          </cell>
          <cell r="D34" t="str">
            <v>wages</v>
          </cell>
          <cell r="F34">
            <v>5.0192500000000004</v>
          </cell>
          <cell r="G34">
            <v>10.624219999999999</v>
          </cell>
        </row>
        <row r="35">
          <cell r="C35" t="str">
            <v xml:space="preserve">50150 Movement in Annual Leave Provision                    </v>
          </cell>
          <cell r="D35" t="str">
            <v>wages</v>
          </cell>
          <cell r="F35">
            <v>0</v>
          </cell>
          <cell r="G35">
            <v>9.9598899999999997</v>
          </cell>
        </row>
        <row r="36">
          <cell r="C36" t="str">
            <v xml:space="preserve">50199 Personnel Costs Interdepartmental                     </v>
          </cell>
          <cell r="D36" t="str">
            <v>interdept</v>
          </cell>
          <cell r="F36">
            <v>0</v>
          </cell>
          <cell r="G36">
            <v>0</v>
          </cell>
        </row>
        <row r="37">
          <cell r="C37" t="str">
            <v xml:space="preserve">50205 Mileage Claims                                        </v>
          </cell>
          <cell r="D37" t="str">
            <v>input</v>
          </cell>
          <cell r="F37">
            <v>0</v>
          </cell>
          <cell r="G37">
            <v>0.1341</v>
          </cell>
        </row>
        <row r="38">
          <cell r="C38" t="str">
            <v xml:space="preserve">50208 Other Transport                                       </v>
          </cell>
          <cell r="D38" t="str">
            <v>transport</v>
          </cell>
          <cell r="F38">
            <v>0</v>
          </cell>
          <cell r="G38">
            <v>0.34</v>
          </cell>
        </row>
        <row r="39">
          <cell r="C39" t="str">
            <v xml:space="preserve">50224 Official Travel - Expense                             </v>
          </cell>
          <cell r="D39" t="str">
            <v>transport</v>
          </cell>
          <cell r="F39">
            <v>2.1826599999999998</v>
          </cell>
          <cell r="G39">
            <v>6.7747600000000006</v>
          </cell>
        </row>
        <row r="40">
          <cell r="C40" t="str">
            <v xml:space="preserve">50229 Training                                              </v>
          </cell>
          <cell r="D40" t="str">
            <v>input</v>
          </cell>
          <cell r="F40">
            <v>0</v>
          </cell>
          <cell r="G40">
            <v>0</v>
          </cell>
        </row>
        <row r="41">
          <cell r="C41" t="str">
            <v xml:space="preserve">50412 Hygiene/Sanitary Supplies                             </v>
          </cell>
          <cell r="D41" t="str">
            <v>input</v>
          </cell>
          <cell r="F41">
            <v>1.1450499999999999</v>
          </cell>
          <cell r="G41">
            <v>1.0438000000000001</v>
          </cell>
        </row>
        <row r="42">
          <cell r="C42" t="str">
            <v xml:space="preserve">50961 Vehicle Fuel and Oil                                  </v>
          </cell>
          <cell r="D42" t="str">
            <v>input</v>
          </cell>
          <cell r="F42">
            <v>2.17388</v>
          </cell>
          <cell r="G42">
            <v>2.1565300000000001</v>
          </cell>
        </row>
        <row r="43">
          <cell r="C43" t="str">
            <v xml:space="preserve">50964 Paper and Printing Consumables                        </v>
          </cell>
          <cell r="D43" t="str">
            <v>input</v>
          </cell>
          <cell r="F43">
            <v>3.7204899999999999</v>
          </cell>
          <cell r="G43">
            <v>-3.3500000000000002E-2</v>
          </cell>
        </row>
        <row r="44">
          <cell r="C44" t="str">
            <v xml:space="preserve">51001 Office Supplies - Consumables                         </v>
          </cell>
          <cell r="D44" t="str">
            <v>input</v>
          </cell>
          <cell r="F44">
            <v>1.3236400000000001</v>
          </cell>
          <cell r="G44">
            <v>5.0227500000000003</v>
          </cell>
        </row>
        <row r="45">
          <cell r="C45" t="str">
            <v xml:space="preserve">51051 Printing - Other                                      </v>
          </cell>
          <cell r="D45" t="str">
            <v>input</v>
          </cell>
          <cell r="F45">
            <v>0.13400000000000001</v>
          </cell>
          <cell r="G45">
            <v>0</v>
          </cell>
        </row>
        <row r="46">
          <cell r="C46" t="str">
            <v xml:space="preserve">51052 Publications, periodicals                             </v>
          </cell>
          <cell r="D46" t="str">
            <v>input</v>
          </cell>
          <cell r="F46">
            <v>0.26374999999999998</v>
          </cell>
          <cell r="G46">
            <v>0</v>
          </cell>
        </row>
        <row r="47">
          <cell r="C47" t="str">
            <v xml:space="preserve">51057 Educational  Supplies                                 </v>
          </cell>
          <cell r="D47" t="str">
            <v>input</v>
          </cell>
          <cell r="F47">
            <v>36.734679999999997</v>
          </cell>
          <cell r="G47">
            <v>43.840849999999996</v>
          </cell>
        </row>
        <row r="48">
          <cell r="C48" t="str">
            <v xml:space="preserve">51061 Insecticides                                          </v>
          </cell>
          <cell r="D48" t="str">
            <v>input</v>
          </cell>
          <cell r="F48">
            <v>0</v>
          </cell>
          <cell r="G48">
            <v>0.46394000000000002</v>
          </cell>
        </row>
        <row r="49">
          <cell r="C49" t="str">
            <v xml:space="preserve">51069 School Counselling                                    </v>
          </cell>
          <cell r="D49" t="str">
            <v>input</v>
          </cell>
          <cell r="F49">
            <v>0</v>
          </cell>
          <cell r="G49">
            <v>0</v>
          </cell>
        </row>
        <row r="50">
          <cell r="C50" t="str">
            <v xml:space="preserve">51070 Sports Equipment                                      </v>
          </cell>
          <cell r="D50" t="str">
            <v>input</v>
          </cell>
          <cell r="F50">
            <v>0.14499999999999999</v>
          </cell>
          <cell r="G50">
            <v>1.06325</v>
          </cell>
        </row>
        <row r="51">
          <cell r="C51" t="str">
            <v xml:space="preserve">51079 Miscellaneous Supplies                                </v>
          </cell>
          <cell r="D51" t="str">
            <v>input</v>
          </cell>
          <cell r="F51">
            <v>0.60996000000000006</v>
          </cell>
          <cell r="G51">
            <v>1.113</v>
          </cell>
        </row>
        <row r="52">
          <cell r="C52" t="str">
            <v xml:space="preserve">51086 Expensed (Attractive) Assets                          </v>
          </cell>
          <cell r="D52" t="str">
            <v>input</v>
          </cell>
          <cell r="F52">
            <v>0.3599</v>
          </cell>
          <cell r="G52">
            <v>1.43835</v>
          </cell>
        </row>
        <row r="53">
          <cell r="C53" t="str">
            <v xml:space="preserve">51405 Electricity                                           </v>
          </cell>
          <cell r="D53" t="str">
            <v>utilities</v>
          </cell>
          <cell r="F53">
            <v>213.53446</v>
          </cell>
          <cell r="G53">
            <v>234.56141</v>
          </cell>
        </row>
        <row r="54">
          <cell r="C54" t="str">
            <v xml:space="preserve">51415 Gas                                                   </v>
          </cell>
          <cell r="D54" t="str">
            <v>purchase</v>
          </cell>
          <cell r="F54">
            <v>0</v>
          </cell>
          <cell r="G54">
            <v>0</v>
          </cell>
        </row>
        <row r="55">
          <cell r="C55" t="str">
            <v xml:space="preserve">51420 Water                                                 </v>
          </cell>
          <cell r="D55" t="str">
            <v>utilities</v>
          </cell>
          <cell r="F55">
            <v>12.131740000000001</v>
          </cell>
          <cell r="G55">
            <v>7.3643299999999998</v>
          </cell>
        </row>
        <row r="56">
          <cell r="C56" t="str">
            <v xml:space="preserve">51430 Telephone Charges                                     </v>
          </cell>
          <cell r="D56" t="str">
            <v>input</v>
          </cell>
          <cell r="F56">
            <v>2.52121</v>
          </cell>
          <cell r="G56">
            <v>3.5150300000000003</v>
          </cell>
        </row>
        <row r="57">
          <cell r="C57" t="str">
            <v xml:space="preserve">51450 Facsimile Charges                                     </v>
          </cell>
          <cell r="D57" t="str">
            <v>input</v>
          </cell>
          <cell r="F57">
            <v>0.42513999999999996</v>
          </cell>
          <cell r="G57">
            <v>0.3649</v>
          </cell>
        </row>
        <row r="58">
          <cell r="C58" t="str">
            <v xml:space="preserve">51460 Data Communications Lines                             </v>
          </cell>
          <cell r="D58" t="str">
            <v>input</v>
          </cell>
          <cell r="F58">
            <v>3.3</v>
          </cell>
          <cell r="G58">
            <v>3.5075799999999999</v>
          </cell>
        </row>
        <row r="59">
          <cell r="C59" t="str">
            <v xml:space="preserve">54227 Bank Charges                                          </v>
          </cell>
          <cell r="D59" t="str">
            <v>finance</v>
          </cell>
          <cell r="F59">
            <v>2.0250000000000001E-2</v>
          </cell>
          <cell r="G59">
            <v>2.0250000000000001E-2</v>
          </cell>
        </row>
        <row r="60">
          <cell r="C60" t="str">
            <v xml:space="preserve">54251 Examination Expenses                                  </v>
          </cell>
          <cell r="D60" t="str">
            <v>input</v>
          </cell>
          <cell r="F60">
            <v>0</v>
          </cell>
          <cell r="G60">
            <v>0</v>
          </cell>
        </row>
        <row r="61">
          <cell r="C61" t="str">
            <v xml:space="preserve">54256 Professional Fees                                     </v>
          </cell>
          <cell r="D61" t="str">
            <v>input</v>
          </cell>
          <cell r="F61">
            <v>0.44900000000000001</v>
          </cell>
          <cell r="G61">
            <v>0</v>
          </cell>
        </row>
        <row r="62">
          <cell r="C62" t="str">
            <v xml:space="preserve">54300 Freight and Shipping                                  </v>
          </cell>
          <cell r="D62" t="str">
            <v>input</v>
          </cell>
          <cell r="F62">
            <v>6.8507499999999997</v>
          </cell>
          <cell r="G62">
            <v>3.11266</v>
          </cell>
        </row>
        <row r="63">
          <cell r="C63" t="str">
            <v xml:space="preserve">54301 Capital Projects                                      </v>
          </cell>
          <cell r="D63" t="str">
            <v>capital</v>
          </cell>
          <cell r="F63">
            <v>0</v>
          </cell>
          <cell r="G63">
            <v>0</v>
          </cell>
        </row>
        <row r="64">
          <cell r="C64" t="str">
            <v xml:space="preserve">54302 Hospitality                                           </v>
          </cell>
          <cell r="D64" t="str">
            <v>input</v>
          </cell>
          <cell r="F64">
            <v>0</v>
          </cell>
          <cell r="G64">
            <v>1.5649999999999999</v>
          </cell>
        </row>
        <row r="65">
          <cell r="C65" t="str">
            <v xml:space="preserve">54306 Janitorial Services                                   </v>
          </cell>
          <cell r="D65" t="str">
            <v>input</v>
          </cell>
          <cell r="F65">
            <v>49.2</v>
          </cell>
          <cell r="G65">
            <v>58.92</v>
          </cell>
        </row>
        <row r="66">
          <cell r="C66" t="str">
            <v xml:space="preserve">54312 Maintenance - Playing Fields                          </v>
          </cell>
          <cell r="D66" t="str">
            <v>input</v>
          </cell>
          <cell r="F66">
            <v>1.64056</v>
          </cell>
          <cell r="G66">
            <v>8.0723699999999994</v>
          </cell>
        </row>
        <row r="67">
          <cell r="C67" t="str">
            <v xml:space="preserve">54323 Maintenance - School Buildings                        </v>
          </cell>
          <cell r="D67" t="str">
            <v>construct</v>
          </cell>
          <cell r="F67">
            <v>30.140720000000002</v>
          </cell>
          <cell r="G67">
            <v>22.741569999999999</v>
          </cell>
        </row>
        <row r="68">
          <cell r="C68" t="str">
            <v xml:space="preserve">54324 Maintenance - Other Equipment                         </v>
          </cell>
          <cell r="D68" t="str">
            <v>input</v>
          </cell>
          <cell r="F68">
            <v>7.3483999999999998</v>
          </cell>
          <cell r="G68">
            <v>10.76488</v>
          </cell>
        </row>
        <row r="69">
          <cell r="C69" t="str">
            <v xml:space="preserve">54330 Maintenance - Playing Fields                          </v>
          </cell>
          <cell r="D69" t="str">
            <v>input</v>
          </cell>
          <cell r="F69">
            <v>0</v>
          </cell>
          <cell r="G69">
            <v>0</v>
          </cell>
        </row>
        <row r="70">
          <cell r="C70" t="str">
            <v xml:space="preserve">54334 Maintenance - Vehicles and Equipment                  </v>
          </cell>
          <cell r="D70" t="str">
            <v>input</v>
          </cell>
          <cell r="F70">
            <v>1.6779600000000001</v>
          </cell>
          <cell r="G70">
            <v>1.56081</v>
          </cell>
        </row>
        <row r="71">
          <cell r="C71" t="str">
            <v xml:space="preserve">54351 Computer Software Maintenance                         </v>
          </cell>
          <cell r="D71" t="str">
            <v>input</v>
          </cell>
          <cell r="F71">
            <v>0</v>
          </cell>
          <cell r="G71">
            <v>0</v>
          </cell>
        </row>
        <row r="72">
          <cell r="C72" t="str">
            <v xml:space="preserve">54352 Software Licensing Fees                               </v>
          </cell>
          <cell r="D72" t="str">
            <v>input</v>
          </cell>
          <cell r="F72">
            <v>0</v>
          </cell>
          <cell r="G72">
            <v>2.1105</v>
          </cell>
        </row>
        <row r="73">
          <cell r="C73" t="str">
            <v xml:space="preserve">54361 Computer Hardware Maintenance                         </v>
          </cell>
          <cell r="D73" t="str">
            <v>input</v>
          </cell>
          <cell r="F73">
            <v>1.20878</v>
          </cell>
          <cell r="G73">
            <v>2.1735100000000003</v>
          </cell>
        </row>
        <row r="74">
          <cell r="C74" t="str">
            <v xml:space="preserve">54403 Security Services                                     </v>
          </cell>
          <cell r="D74" t="str">
            <v>input</v>
          </cell>
          <cell r="F74">
            <v>35.555</v>
          </cell>
          <cell r="G74">
            <v>33.436999999999998</v>
          </cell>
        </row>
        <row r="75">
          <cell r="C75" t="str">
            <v xml:space="preserve">54405 Transportation                                        </v>
          </cell>
          <cell r="D75" t="str">
            <v>transport</v>
          </cell>
          <cell r="F75">
            <v>1.4079999999999999</v>
          </cell>
          <cell r="G75">
            <v>0.13</v>
          </cell>
        </row>
        <row r="76">
          <cell r="C76" t="str">
            <v xml:space="preserve">54428 Miscellaneous                                         </v>
          </cell>
          <cell r="D76" t="str">
            <v>input</v>
          </cell>
          <cell r="F76">
            <v>0</v>
          </cell>
          <cell r="G76">
            <v>-6.6000000000000003E-2</v>
          </cell>
        </row>
        <row r="77">
          <cell r="C77" t="str">
            <v xml:space="preserve">54433 Overseas Postage                                      </v>
          </cell>
          <cell r="D77" t="str">
            <v>input</v>
          </cell>
          <cell r="F77">
            <v>0</v>
          </cell>
          <cell r="G77">
            <v>0</v>
          </cell>
        </row>
        <row r="78">
          <cell r="C78" t="str">
            <v xml:space="preserve">54456 Garbage Collection Fees                               </v>
          </cell>
          <cell r="D78" t="str">
            <v>input</v>
          </cell>
          <cell r="F78">
            <v>0</v>
          </cell>
          <cell r="G78">
            <v>1.778</v>
          </cell>
        </row>
        <row r="79">
          <cell r="C79" t="str">
            <v xml:space="preserve">54457 Vehicle Licensing / Inspection                        </v>
          </cell>
          <cell r="D79" t="str">
            <v>input</v>
          </cell>
          <cell r="F79">
            <v>0.41499999999999998</v>
          </cell>
          <cell r="G79">
            <v>0</v>
          </cell>
        </row>
        <row r="80">
          <cell r="C80" t="str">
            <v xml:space="preserve">54715 Annual School Sports                                  </v>
          </cell>
          <cell r="D80" t="str">
            <v>input</v>
          </cell>
          <cell r="F80">
            <v>1.6268</v>
          </cell>
          <cell r="G80">
            <v>1.9767000000000001</v>
          </cell>
        </row>
        <row r="81">
          <cell r="C81" t="str">
            <v xml:space="preserve">55030 School Improvement                                    </v>
          </cell>
          <cell r="D81" t="str">
            <v>input</v>
          </cell>
          <cell r="F81">
            <v>0</v>
          </cell>
          <cell r="G81">
            <v>0.46350000000000002</v>
          </cell>
        </row>
        <row r="82">
          <cell r="C82" t="str">
            <v xml:space="preserve">55035 Special Education                                     </v>
          </cell>
          <cell r="D82" t="str">
            <v>input</v>
          </cell>
          <cell r="F82">
            <v>0</v>
          </cell>
          <cell r="G82">
            <v>0</v>
          </cell>
        </row>
        <row r="83">
          <cell r="C83" t="str">
            <v xml:space="preserve">55065 Training of Teachers                                  </v>
          </cell>
          <cell r="D83" t="str">
            <v>input</v>
          </cell>
          <cell r="F83">
            <v>0</v>
          </cell>
          <cell r="G83">
            <v>0.3982</v>
          </cell>
        </row>
        <row r="84">
          <cell r="C84" t="str">
            <v xml:space="preserve">57149 Other &amp; Maintenance Interdepartmental                 </v>
          </cell>
          <cell r="D84" t="str">
            <v>interdept</v>
          </cell>
          <cell r="F84">
            <v>84.075800000000001</v>
          </cell>
          <cell r="G84">
            <v>80.728160000000003</v>
          </cell>
        </row>
        <row r="85">
          <cell r="C85" t="str">
            <v xml:space="preserve">57151 Audio-Visual                                          </v>
          </cell>
          <cell r="D85" t="str">
            <v>input</v>
          </cell>
          <cell r="F85">
            <v>0.71239999999999992</v>
          </cell>
          <cell r="G85">
            <v>0</v>
          </cell>
        </row>
        <row r="86">
          <cell r="C86" t="str">
            <v xml:space="preserve">57157 School Library                                        </v>
          </cell>
          <cell r="D86" t="str">
            <v>input</v>
          </cell>
          <cell r="F86">
            <v>0.26599</v>
          </cell>
          <cell r="G86">
            <v>0</v>
          </cell>
        </row>
        <row r="87">
          <cell r="C87" t="str">
            <v xml:space="preserve">57161 Miscellaneous                                         </v>
          </cell>
          <cell r="D87" t="str">
            <v>input</v>
          </cell>
          <cell r="F87">
            <v>0</v>
          </cell>
          <cell r="G87">
            <v>0</v>
          </cell>
        </row>
        <row r="88">
          <cell r="C88" t="str">
            <v xml:space="preserve">57165 Extra-Curricular Supplies                             </v>
          </cell>
          <cell r="D88" t="str">
            <v>input</v>
          </cell>
          <cell r="F88">
            <v>0</v>
          </cell>
          <cell r="G88">
            <v>4.7122000000000002</v>
          </cell>
        </row>
        <row r="89">
          <cell r="C89" t="str">
            <v xml:space="preserve">57277 Insurance - Buildings                                 </v>
          </cell>
          <cell r="D89" t="str">
            <v>finance</v>
          </cell>
          <cell r="F89">
            <v>158.00142000000002</v>
          </cell>
          <cell r="G89">
            <v>158.61873</v>
          </cell>
        </row>
        <row r="90">
          <cell r="C90" t="str">
            <v xml:space="preserve">57278 Insurance - Liabilities                               </v>
          </cell>
          <cell r="D90" t="str">
            <v>finance</v>
          </cell>
          <cell r="F90">
            <v>3.0049200000000003</v>
          </cell>
          <cell r="G90">
            <v>4.3397700000000006</v>
          </cell>
        </row>
        <row r="91">
          <cell r="C91" t="str">
            <v xml:space="preserve">57281 Insurance - Vehicles                                  </v>
          </cell>
          <cell r="D91" t="str">
            <v>finance</v>
          </cell>
          <cell r="F91">
            <v>0</v>
          </cell>
          <cell r="G91">
            <v>0</v>
          </cell>
        </row>
        <row r="92">
          <cell r="C92" t="str">
            <v xml:space="preserve">57286 Insurance - Health                                    </v>
          </cell>
          <cell r="D92" t="str">
            <v>oli</v>
          </cell>
          <cell r="F92">
            <v>91.936000000000007</v>
          </cell>
          <cell r="G92">
            <v>180.35599999999999</v>
          </cell>
        </row>
        <row r="93">
          <cell r="C93" t="str">
            <v>60001 Depreciation - Building</v>
          </cell>
          <cell r="D93" t="str">
            <v>dep</v>
          </cell>
          <cell r="F93">
            <v>206.48031</v>
          </cell>
          <cell r="G93">
            <v>206.48033000000001</v>
          </cell>
        </row>
        <row r="94">
          <cell r="C94" t="str">
            <v>60005 Depreciation - Vehicle</v>
          </cell>
          <cell r="D94" t="str">
            <v>dep</v>
          </cell>
          <cell r="F94">
            <v>8.01</v>
          </cell>
          <cell r="G94">
            <v>8.01</v>
          </cell>
        </row>
        <row r="95">
          <cell r="C95" t="str">
            <v>60008 Depreciation - Furniture</v>
          </cell>
          <cell r="D95" t="str">
            <v>dep</v>
          </cell>
          <cell r="E95">
            <v>0</v>
          </cell>
          <cell r="F95">
            <v>9.3917900000000003</v>
          </cell>
          <cell r="G95">
            <v>9.4296399999999991</v>
          </cell>
        </row>
      </sheetData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 Mail"/>
      <sheetName val="List"/>
      <sheetName val="To Deliver"/>
      <sheetName val="BREG2009"/>
      <sheetName val="F2"/>
      <sheetName val="F3"/>
      <sheetName val="F4"/>
      <sheetName val="F5"/>
      <sheetName val="F6"/>
      <sheetName val="F7"/>
      <sheetName val="F8"/>
      <sheetName val="F9"/>
      <sheetName val="F10"/>
      <sheetName val="F11"/>
      <sheetName val="F12"/>
      <sheetName val="F13(DOMESTIC)"/>
      <sheetName val="F13(Pension Plans)"/>
      <sheetName val="F13 (fOREIGN)"/>
      <sheetName val="F14"/>
      <sheetName val="F15"/>
      <sheetName val="F16"/>
      <sheetName val="F17"/>
      <sheetName val="F18"/>
      <sheetName val="F19"/>
      <sheetName val="F20"/>
      <sheetName val="F21"/>
      <sheetName val="Gov"/>
      <sheetName val="Foreign Consulates"/>
      <sheetName val="Sheet1"/>
      <sheetName val="Sheet2"/>
      <sheetName val="Sheet3"/>
      <sheetName val="F13"/>
    </sheetNames>
    <sheetDataSet>
      <sheetData sheetId="0"/>
      <sheetData sheetId="1">
        <row r="2">
          <cell r="A2" t="str">
            <v xml:space="preserve">A &amp; A Car Imports </v>
          </cell>
        </row>
      </sheetData>
      <sheetData sheetId="2">
        <row r="2">
          <cell r="A2" t="str">
            <v xml:space="preserve">A &amp; A Car Imports </v>
          </cell>
        </row>
      </sheetData>
      <sheetData sheetId="3">
        <row r="2">
          <cell r="A2" t="str">
            <v xml:space="preserve">A &amp; A Car Imports 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A1" t="str">
            <v>Fully Completed</v>
          </cell>
        </row>
      </sheetData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>
        <row r="1">
          <cell r="A1" t="str">
            <v>Fully Completed</v>
          </cell>
        </row>
      </sheetData>
      <sheetData sheetId="26"/>
      <sheetData sheetId="27">
        <row r="1">
          <cell r="A1" t="str">
            <v>Fully Completed</v>
          </cell>
        </row>
      </sheetData>
      <sheetData sheetId="28"/>
      <sheetData sheetId="29">
        <row r="1">
          <cell r="A1" t="str">
            <v>Fully Completed</v>
          </cell>
        </row>
        <row r="2">
          <cell r="A2" t="str">
            <v>Partially Completed</v>
          </cell>
        </row>
        <row r="3">
          <cell r="A3" t="str">
            <v>Defunct</v>
          </cell>
        </row>
        <row r="4">
          <cell r="A4" t="str">
            <v>No BOP transactions</v>
          </cell>
        </row>
        <row r="5">
          <cell r="A5" t="str">
            <v>Refusal</v>
          </cell>
        </row>
        <row r="6">
          <cell r="A6" t="str">
            <v>Excempt Company</v>
          </cell>
        </row>
        <row r="7">
          <cell r="A7" t="str">
            <v>Duplicate</v>
          </cell>
        </row>
        <row r="8">
          <cell r="A8" t="str">
            <v>No Returns</v>
          </cell>
        </row>
      </sheetData>
      <sheetData sheetId="30"/>
      <sheetData sheetId="3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AB"/>
      <sheetName val="Coconut"/>
      <sheetName val="GTLeasing"/>
      <sheetName val="Island"/>
      <sheetName val="Slader"/>
      <sheetName val="Universe"/>
      <sheetName val="CalSht"/>
      <sheetName val="Index Estimation"/>
      <sheetName val="Constant Price Estimation"/>
      <sheetName val="E8Present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 Report Formatted 2020"/>
      <sheetName val="BOP publication format"/>
      <sheetName val="BOP 2020"/>
      <sheetName val="Table 1"/>
      <sheetName val="Table 2 "/>
      <sheetName val="(table 2 old)"/>
      <sheetName val="Table 4.a"/>
      <sheetName val="Table 4.b"/>
      <sheetName val="Table 5"/>
      <sheetName val="Data for Graphs"/>
      <sheetName val="Chart 2 "/>
      <sheetName val="All Graphs "/>
      <sheetName val="Table 3BOP summary"/>
      <sheetName val="net IIP Table 6 &amp; 8"/>
      <sheetName val="IIP Latest"/>
      <sheetName val="IIP by function"/>
      <sheetName val="IIP by institution "/>
      <sheetName val="IIP by institutionTable 10 -12"/>
      <sheetName val="IIP by function Table 8"/>
      <sheetName val="Table 1a "/>
      <sheetName val="current account summary"/>
      <sheetName val="IIP by institution  (millio (2"/>
      <sheetName val="Sheet7"/>
      <sheetName val="Sheet15"/>
      <sheetName val="Sheet3"/>
      <sheetName val="Chart 1  table Compass"/>
      <sheetName val="Chart 1 Compass"/>
      <sheetName val="Chart 4"/>
      <sheetName val="Table 2 (2)"/>
      <sheetName val="Sheet1"/>
      <sheetName val="Chart 3"/>
    </sheetNames>
    <sheetDataSet>
      <sheetData sheetId="0"/>
      <sheetData sheetId="1">
        <row r="7">
          <cell r="AB7">
            <v>37866.752809353522</v>
          </cell>
        </row>
      </sheetData>
      <sheetData sheetId="2"/>
      <sheetData sheetId="3">
        <row r="7">
          <cell r="E7">
            <v>-726.24954095234989</v>
          </cell>
        </row>
      </sheetData>
      <sheetData sheetId="4">
        <row r="5">
          <cell r="M5">
            <v>5244.0762157655645</v>
          </cell>
          <cell r="N5">
            <v>5037.8514481260099</v>
          </cell>
          <cell r="O5">
            <v>7150.0951114469444</v>
          </cell>
          <cell r="P5">
            <v>8170.2167498572062</v>
          </cell>
          <cell r="Q5">
            <v>8472.4813029143552</v>
          </cell>
        </row>
        <row r="6">
          <cell r="M6">
            <v>2882.4078724500746</v>
          </cell>
          <cell r="N6">
            <v>2898.1166240185225</v>
          </cell>
          <cell r="O6">
            <v>3186.7754183274164</v>
          </cell>
          <cell r="P6">
            <v>3299.1704693035517</v>
          </cell>
          <cell r="Q6">
            <v>3504.1667727080462</v>
          </cell>
        </row>
        <row r="7">
          <cell r="M7">
            <v>413.71525632999993</v>
          </cell>
          <cell r="N7">
            <v>334.04254086517943</v>
          </cell>
          <cell r="O7">
            <v>308.68746575215715</v>
          </cell>
          <cell r="P7">
            <v>257.84535987723132</v>
          </cell>
          <cell r="Q7">
            <v>361.76502350147416</v>
          </cell>
        </row>
        <row r="8">
          <cell r="M8">
            <v>15.977567780298163</v>
          </cell>
          <cell r="N8">
            <v>5.9277051630192217</v>
          </cell>
          <cell r="O8">
            <v>32.221192032922715</v>
          </cell>
          <cell r="P8">
            <v>35.95445647442191</v>
          </cell>
          <cell r="Q8">
            <v>37.866752809353521</v>
          </cell>
        </row>
        <row r="9">
          <cell r="M9">
            <v>10.970668549701838</v>
          </cell>
          <cell r="N9">
            <v>27.607339007294883</v>
          </cell>
          <cell r="O9">
            <v>0</v>
          </cell>
          <cell r="P9">
            <v>0</v>
          </cell>
          <cell r="Q9">
            <v>0</v>
          </cell>
        </row>
        <row r="11">
          <cell r="M11">
            <v>359.73359999999997</v>
          </cell>
          <cell r="N11">
            <v>277.08387136153203</v>
          </cell>
          <cell r="O11">
            <v>276.46627371923444</v>
          </cell>
          <cell r="P11">
            <v>221.7548510694761</v>
          </cell>
          <cell r="Q11">
            <v>318.40191509212065</v>
          </cell>
        </row>
        <row r="14">
          <cell r="M14">
            <v>27.03342</v>
          </cell>
          <cell r="N14">
            <v>23.423625333333337</v>
          </cell>
          <cell r="O14">
            <v>0</v>
          </cell>
          <cell r="P14">
            <v>0.13605233333333333</v>
          </cell>
          <cell r="Q14">
            <v>5.4963556000000002</v>
          </cell>
        </row>
        <row r="15">
          <cell r="M15">
            <v>2468.6926161200749</v>
          </cell>
          <cell r="N15">
            <v>2564.0740831533431</v>
          </cell>
          <cell r="O15">
            <v>2878.0879525752589</v>
          </cell>
          <cell r="P15">
            <v>3041.3251094263201</v>
          </cell>
          <cell r="Q15">
            <v>3142.4017492065723</v>
          </cell>
        </row>
        <row r="16">
          <cell r="M16">
            <v>570.02593394887697</v>
          </cell>
          <cell r="N16">
            <v>589.9235831417077</v>
          </cell>
          <cell r="O16">
            <v>660.56948956147767</v>
          </cell>
          <cell r="P16">
            <v>726.14858676376832</v>
          </cell>
          <cell r="Q16">
            <v>765.69728321334981</v>
          </cell>
        </row>
        <row r="17">
          <cell r="M17">
            <v>69.320589699391903</v>
          </cell>
          <cell r="N17">
            <v>69.777535032077864</v>
          </cell>
          <cell r="O17">
            <v>74.102318205406974</v>
          </cell>
          <cell r="P17">
            <v>84.374746211210763</v>
          </cell>
          <cell r="Q17">
            <v>92.39587769396384</v>
          </cell>
        </row>
        <row r="18">
          <cell r="M18">
            <v>253.92228900295993</v>
          </cell>
          <cell r="N18">
            <v>269.10959890075281</v>
          </cell>
          <cell r="O18">
            <v>414.23562386971867</v>
          </cell>
          <cell r="P18">
            <v>435.00533209234521</v>
          </cell>
          <cell r="Q18">
            <v>468.63330930232559</v>
          </cell>
        </row>
        <row r="19">
          <cell r="M19">
            <v>1028.0609929300315</v>
          </cell>
          <cell r="N19">
            <v>1070.3355091643064</v>
          </cell>
          <cell r="O19">
            <v>1102.22898229303</v>
          </cell>
          <cell r="P19">
            <v>1149.2296194478558</v>
          </cell>
          <cell r="Q19">
            <v>1143.5538260135081</v>
          </cell>
        </row>
        <row r="20">
          <cell r="M20">
            <v>7.3783980258649811</v>
          </cell>
          <cell r="N20">
            <v>7.7600052226256819</v>
          </cell>
          <cell r="O20">
            <v>15.087788101087099</v>
          </cell>
          <cell r="P20">
            <v>13.854628983463957</v>
          </cell>
          <cell r="Q20">
            <v>13.45551530775816</v>
          </cell>
        </row>
        <row r="21">
          <cell r="M21">
            <v>531.30234455841264</v>
          </cell>
          <cell r="N21">
            <v>549.08652096423566</v>
          </cell>
          <cell r="O21">
            <v>602.84643344110441</v>
          </cell>
          <cell r="P21">
            <v>616.10553936578606</v>
          </cell>
          <cell r="Q21">
            <v>644.16135935855823</v>
          </cell>
        </row>
        <row r="22">
          <cell r="M22">
            <v>0.85499999999999998</v>
          </cell>
          <cell r="N22">
            <v>0.9110655737704918</v>
          </cell>
          <cell r="O22">
            <v>0.96713114754098362</v>
          </cell>
          <cell r="P22">
            <v>1.5569999999999999</v>
          </cell>
          <cell r="Q22">
            <v>1.4630000000000001</v>
          </cell>
        </row>
        <row r="23">
          <cell r="M23">
            <v>7.8270679545374096</v>
          </cell>
          <cell r="N23">
            <v>7.1702651538664179</v>
          </cell>
          <cell r="O23">
            <v>8.0501859558928484</v>
          </cell>
          <cell r="P23">
            <v>15.049656561889671</v>
          </cell>
          <cell r="Q23">
            <v>13.041578317109149</v>
          </cell>
        </row>
        <row r="24">
          <cell r="M24">
            <v>2008.0788033800554</v>
          </cell>
          <cell r="N24">
            <v>1778.2425036964596</v>
          </cell>
          <cell r="O24">
            <v>2152.133002040709</v>
          </cell>
          <cell r="P24">
            <v>3549.5078121441152</v>
          </cell>
          <cell r="Q24">
            <v>3593.9168732967801</v>
          </cell>
        </row>
        <row r="25">
          <cell r="M25">
            <v>2004.5223020172264</v>
          </cell>
          <cell r="N25">
            <v>1774.7623268540792</v>
          </cell>
          <cell r="O25">
            <v>2148.3935531342149</v>
          </cell>
          <cell r="P25">
            <v>3544.331409366087</v>
          </cell>
          <cell r="Q25">
            <v>3588.8966897484038</v>
          </cell>
        </row>
        <row r="26">
          <cell r="M26">
            <v>24.595805227358859</v>
          </cell>
          <cell r="N26">
            <v>29.887070953747468</v>
          </cell>
          <cell r="O26">
            <v>72.996934433207969</v>
          </cell>
          <cell r="P26">
            <v>32.258066865297273</v>
          </cell>
          <cell r="Q26">
            <v>28.321282704271237</v>
          </cell>
        </row>
        <row r="27">
          <cell r="M27">
            <v>1257.2214711717593</v>
          </cell>
          <cell r="N27">
            <v>1074.6553886145241</v>
          </cell>
          <cell r="O27">
            <v>1507.1762952300019</v>
          </cell>
          <cell r="P27">
            <v>2552.550707134475</v>
          </cell>
          <cell r="Q27">
            <v>2636.0171656444991</v>
          </cell>
        </row>
        <row r="28">
          <cell r="M28">
            <v>722.70502561810815</v>
          </cell>
          <cell r="N28">
            <v>670.2198672858076</v>
          </cell>
          <cell r="O28">
            <v>568.22032347100526</v>
          </cell>
          <cell r="P28">
            <v>959.52263536631438</v>
          </cell>
          <cell r="Q28">
            <v>924.55824139963295</v>
          </cell>
        </row>
        <row r="29">
          <cell r="M29">
            <v>3.5565013628289455</v>
          </cell>
          <cell r="N29">
            <v>3.4801768423804078</v>
          </cell>
          <cell r="O29">
            <v>3.7394489064939993</v>
          </cell>
          <cell r="P29">
            <v>5.1764027780282245</v>
          </cell>
          <cell r="Q29">
            <v>5.0201835483763464</v>
          </cell>
        </row>
        <row r="30"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M31">
            <v>353.58953993543531</v>
          </cell>
          <cell r="N31">
            <v>361.49232041102749</v>
          </cell>
          <cell r="O31">
            <v>1811.1866910788181</v>
          </cell>
          <cell r="P31">
            <v>1321.5384684095388</v>
          </cell>
          <cell r="Q31">
            <v>1374.3976569095285</v>
          </cell>
        </row>
        <row r="32">
          <cell r="M32">
            <v>0.75178999999999996</v>
          </cell>
          <cell r="N32">
            <v>0.72538579999999997</v>
          </cell>
          <cell r="O32">
            <v>2.8258794E-2</v>
          </cell>
          <cell r="P32">
            <v>0.75000371999999993</v>
          </cell>
          <cell r="Q32">
            <v>0.316</v>
          </cell>
        </row>
        <row r="33">
          <cell r="M33">
            <v>7.2297749999999983</v>
          </cell>
          <cell r="N33">
            <v>7.7761500714285701</v>
          </cell>
          <cell r="O33">
            <v>9.2477186309523827</v>
          </cell>
          <cell r="P33">
            <v>6.7037852583333333</v>
          </cell>
          <cell r="Q33">
            <v>6.7702672567460302</v>
          </cell>
        </row>
        <row r="34">
          <cell r="M34">
            <v>345.60797493543527</v>
          </cell>
          <cell r="N34">
            <v>352.99078453959891</v>
          </cell>
          <cell r="O34">
            <v>1801.9107136538657</v>
          </cell>
          <cell r="P34">
            <v>1314.0846794312054</v>
          </cell>
          <cell r="Q34">
            <v>1367.3113896527823</v>
          </cell>
        </row>
        <row r="41">
          <cell r="M41">
            <v>5784.1425019624367</v>
          </cell>
          <cell r="N41">
            <v>5731.2944455238758</v>
          </cell>
          <cell r="O41">
            <v>7876.3446523992934</v>
          </cell>
          <cell r="P41">
            <v>8943.1666416211683</v>
          </cell>
          <cell r="Q41">
            <v>9011.5146788362272</v>
          </cell>
        </row>
        <row r="42">
          <cell r="M42">
            <v>1623.8746591807089</v>
          </cell>
          <cell r="N42">
            <v>1687.7977170127649</v>
          </cell>
          <cell r="O42">
            <v>1869.0504371460909</v>
          </cell>
          <cell r="P42">
            <v>2098.153698831914</v>
          </cell>
          <cell r="Q42">
            <v>2285.4852639578198</v>
          </cell>
        </row>
        <row r="43">
          <cell r="M43">
            <v>735.97814464994326</v>
          </cell>
          <cell r="N43">
            <v>768.0291533722617</v>
          </cell>
          <cell r="O43">
            <v>827.25920370244842</v>
          </cell>
          <cell r="P43">
            <v>940.07994352282128</v>
          </cell>
          <cell r="Q43">
            <v>1109.7251901445666</v>
          </cell>
        </row>
        <row r="44">
          <cell r="M44">
            <v>702.75120464994325</v>
          </cell>
          <cell r="N44">
            <v>747.3169603131405</v>
          </cell>
          <cell r="O44">
            <v>822.18220895839067</v>
          </cell>
          <cell r="P44">
            <v>930.91535090488799</v>
          </cell>
          <cell r="Q44">
            <v>1052.0186473910746</v>
          </cell>
        </row>
        <row r="45">
          <cell r="M45">
            <v>7.6760000000000002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50">
          <cell r="M50">
            <v>25.550939999999997</v>
          </cell>
          <cell r="N50">
            <v>20.712193059121152</v>
          </cell>
          <cell r="O50">
            <v>5.0769947440577532</v>
          </cell>
          <cell r="P50">
            <v>9.1645926179332839</v>
          </cell>
          <cell r="Q50">
            <v>57.706542753491924</v>
          </cell>
        </row>
        <row r="51">
          <cell r="M51">
            <v>887.89651453076567</v>
          </cell>
          <cell r="N51">
            <v>919.76856364050309</v>
          </cell>
          <cell r="O51">
            <v>1041.7912334436426</v>
          </cell>
          <cell r="P51">
            <v>1158.0737553090926</v>
          </cell>
          <cell r="Q51">
            <v>1175.7600738132535</v>
          </cell>
        </row>
        <row r="52">
          <cell r="M52">
            <v>158.42785097539945</v>
          </cell>
          <cell r="N52">
            <v>161.26917652741196</v>
          </cell>
          <cell r="O52">
            <v>171.25837372571337</v>
          </cell>
          <cell r="P52">
            <v>178.43022960850209</v>
          </cell>
          <cell r="Q52">
            <v>189.4616533230292</v>
          </cell>
        </row>
        <row r="53">
          <cell r="M53">
            <v>116.29486342627345</v>
          </cell>
          <cell r="N53">
            <v>120.40962728270351</v>
          </cell>
          <cell r="O53">
            <v>130.98048307764182</v>
          </cell>
          <cell r="P53">
            <v>142.7044813857141</v>
          </cell>
          <cell r="Q53">
            <v>154.24729110521869</v>
          </cell>
        </row>
        <row r="54">
          <cell r="M54">
            <v>189.57322212976911</v>
          </cell>
          <cell r="N54">
            <v>143.81123260266963</v>
          </cell>
          <cell r="O54">
            <v>228.92928657572023</v>
          </cell>
          <cell r="P54">
            <v>251.08058439026931</v>
          </cell>
          <cell r="Q54">
            <v>246.91374806541563</v>
          </cell>
        </row>
        <row r="55">
          <cell r="M55">
            <v>149.80217931906657</v>
          </cell>
          <cell r="N55">
            <v>177.78511871755637</v>
          </cell>
          <cell r="O55">
            <v>192.83681670889112</v>
          </cell>
          <cell r="P55">
            <v>177.17512026558907</v>
          </cell>
          <cell r="Q55">
            <v>193.44980637311377</v>
          </cell>
        </row>
        <row r="56">
          <cell r="M56">
            <v>35.011686209385033</v>
          </cell>
          <cell r="N56">
            <v>33.65957444991016</v>
          </cell>
          <cell r="O56">
            <v>35.091607055350948</v>
          </cell>
          <cell r="P56">
            <v>42.352044935425802</v>
          </cell>
          <cell r="Q56">
            <v>46.825735403770175</v>
          </cell>
        </row>
        <row r="57">
          <cell r="M57">
            <v>166.4864924065312</v>
          </cell>
          <cell r="N57">
            <v>196.19929562012553</v>
          </cell>
          <cell r="O57">
            <v>206.40513338496729</v>
          </cell>
          <cell r="P57">
            <v>278.8308066687735</v>
          </cell>
          <cell r="Q57">
            <v>253.3860179073379</v>
          </cell>
        </row>
        <row r="58">
          <cell r="M58">
            <v>0.21761315694497654</v>
          </cell>
          <cell r="N58">
            <v>0.50878191198639966</v>
          </cell>
          <cell r="O58">
            <v>0.81170172703495591</v>
          </cell>
          <cell r="P58">
            <v>2.2724109051429946</v>
          </cell>
          <cell r="Q58">
            <v>2.4264651346057695</v>
          </cell>
        </row>
        <row r="59">
          <cell r="M59">
            <v>72.082606907395729</v>
          </cell>
          <cell r="N59">
            <v>86.125756528139476</v>
          </cell>
          <cell r="O59">
            <v>75.477831188322796</v>
          </cell>
          <cell r="P59">
            <v>85.228077149675798</v>
          </cell>
          <cell r="Q59">
            <v>89.049356500762343</v>
          </cell>
        </row>
        <row r="60">
          <cell r="M60">
            <v>3604.0402296529046</v>
          </cell>
          <cell r="N60">
            <v>3283.519634952997</v>
          </cell>
          <cell r="O60">
            <v>3573.6461739829701</v>
          </cell>
          <cell r="P60">
            <v>4940.8505944141398</v>
          </cell>
          <cell r="Q60">
            <v>4875.6086683348558</v>
          </cell>
        </row>
        <row r="61">
          <cell r="M61">
            <v>3580.9874784688786</v>
          </cell>
          <cell r="N61">
            <v>3253.8481794712625</v>
          </cell>
          <cell r="O61">
            <v>3549.8995448530563</v>
          </cell>
          <cell r="P61">
            <v>4896.0785803306489</v>
          </cell>
          <cell r="Q61">
            <v>4828.3651760363437</v>
          </cell>
        </row>
        <row r="62">
          <cell r="M62">
            <v>1241.178779897602</v>
          </cell>
          <cell r="N62">
            <v>1477.2827457648852</v>
          </cell>
          <cell r="O62">
            <v>1168.9889499678673</v>
          </cell>
          <cell r="P62">
            <v>2214.4663295502987</v>
          </cell>
          <cell r="Q62">
            <v>2182.394056580405</v>
          </cell>
        </row>
        <row r="63">
          <cell r="M63">
            <v>1579.3136475080557</v>
          </cell>
          <cell r="N63">
            <v>1044.8444712852822</v>
          </cell>
          <cell r="O63">
            <v>1564.7008088517061</v>
          </cell>
          <cell r="P63">
            <v>1592.9146162979284</v>
          </cell>
          <cell r="Q63">
            <v>1607.6878438631807</v>
          </cell>
        </row>
        <row r="64">
          <cell r="M64">
            <v>760.4950510632209</v>
          </cell>
          <cell r="N64">
            <v>731.72096242109455</v>
          </cell>
          <cell r="O64">
            <v>816.2097860334826</v>
          </cell>
          <cell r="P64">
            <v>1088.6976344824213</v>
          </cell>
          <cell r="Q64">
            <v>1038.2832755927582</v>
          </cell>
        </row>
        <row r="65">
          <cell r="M65">
            <v>23.052751184025635</v>
          </cell>
          <cell r="N65">
            <v>29.671455481734618</v>
          </cell>
          <cell r="O65">
            <v>23.74662912991376</v>
          </cell>
          <cell r="P65">
            <v>44.772014083490618</v>
          </cell>
          <cell r="Q65">
            <v>47.243492298511576</v>
          </cell>
        </row>
        <row r="66"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M67">
            <v>556.22761312882278</v>
          </cell>
          <cell r="N67">
            <v>759.97709355811378</v>
          </cell>
          <cell r="O67">
            <v>2433.6480412702326</v>
          </cell>
          <cell r="P67">
            <v>1904.1623483751137</v>
          </cell>
          <cell r="Q67">
            <v>1850.4207465435502</v>
          </cell>
        </row>
        <row r="68">
          <cell r="M68">
            <v>0.85500575000000001</v>
          </cell>
          <cell r="N68">
            <v>1.02900875</v>
          </cell>
          <cell r="O68">
            <v>0.90448588549999998</v>
          </cell>
          <cell r="P68">
            <v>0.98299888550000003</v>
          </cell>
          <cell r="Q68">
            <v>1.0087972999999999</v>
          </cell>
        </row>
        <row r="69">
          <cell r="M69">
            <v>237.85866731814238</v>
          </cell>
          <cell r="N69">
            <v>279.65848863464578</v>
          </cell>
          <cell r="O69">
            <v>305.4481539729515</v>
          </cell>
          <cell r="P69">
            <v>329.45061496902525</v>
          </cell>
          <cell r="Q69">
            <v>370.31381930299688</v>
          </cell>
        </row>
        <row r="70">
          <cell r="M70">
            <v>317.51394006068034</v>
          </cell>
          <cell r="N70">
            <v>479.28959617346806</v>
          </cell>
          <cell r="O70">
            <v>2127.2954014117813</v>
          </cell>
          <cell r="P70">
            <v>1573.7287345205884</v>
          </cell>
          <cell r="Q70">
            <v>1479.0981299405532</v>
          </cell>
        </row>
        <row r="77">
          <cell r="M77">
            <v>-540.06628619687172</v>
          </cell>
          <cell r="N77">
            <v>-693.44299739786607</v>
          </cell>
          <cell r="O77">
            <v>-726.24954095234909</v>
          </cell>
          <cell r="P77">
            <v>-772.9498917639628</v>
          </cell>
          <cell r="Q77">
            <v>-539.03337592187154</v>
          </cell>
        </row>
        <row r="78">
          <cell r="M78">
            <v>1258.5332132693661</v>
          </cell>
          <cell r="N78">
            <v>1210.3189070057576</v>
          </cell>
          <cell r="O78">
            <v>1317.7249811813249</v>
          </cell>
          <cell r="P78">
            <v>1201.0167704716366</v>
          </cell>
          <cell r="Q78">
            <v>1218.6815087502266</v>
          </cell>
        </row>
        <row r="79">
          <cell r="M79">
            <v>-322.26288831994327</v>
          </cell>
          <cell r="N79">
            <v>-433.98661250708221</v>
          </cell>
          <cell r="O79">
            <v>-518.57173795029121</v>
          </cell>
          <cell r="P79">
            <v>-682.23458364558996</v>
          </cell>
          <cell r="Q79">
            <v>-747.96016664309241</v>
          </cell>
        </row>
        <row r="80">
          <cell r="M80">
            <v>1580.7961015893095</v>
          </cell>
          <cell r="N80">
            <v>1644.3055195128397</v>
          </cell>
          <cell r="O80">
            <v>1836.2967191316161</v>
          </cell>
          <cell r="P80">
            <v>1883.2513541172268</v>
          </cell>
          <cell r="Q80">
            <v>1966.641675393319</v>
          </cell>
        </row>
        <row r="81">
          <cell r="M81">
            <v>411.5980829734774</v>
          </cell>
          <cell r="N81">
            <v>428.65440661429574</v>
          </cell>
          <cell r="O81">
            <v>489.31111583576433</v>
          </cell>
          <cell r="P81">
            <v>547.71835715526618</v>
          </cell>
          <cell r="Q81">
            <v>576.23562989032064</v>
          </cell>
        </row>
        <row r="82">
          <cell r="M82">
            <v>-46.974273726881556</v>
          </cell>
          <cell r="N82">
            <v>-50.632092250625647</v>
          </cell>
          <cell r="O82">
            <v>-56.878164872234834</v>
          </cell>
          <cell r="P82">
            <v>-58.329735174503355</v>
          </cell>
          <cell r="Q82">
            <v>-61.85141341125486</v>
          </cell>
        </row>
        <row r="83">
          <cell r="M83">
            <v>64.349066873190836</v>
          </cell>
          <cell r="N83">
            <v>125.29836629808321</v>
          </cell>
          <cell r="O83">
            <v>185.30633729399847</v>
          </cell>
          <cell r="P83">
            <v>183.92474770207593</v>
          </cell>
          <cell r="Q83">
            <v>221.71956123690998</v>
          </cell>
        </row>
        <row r="84">
          <cell r="M84">
            <v>878.25881361096481</v>
          </cell>
          <cell r="N84">
            <v>892.55039044674993</v>
          </cell>
          <cell r="O84">
            <v>909.39216558413887</v>
          </cell>
          <cell r="P84">
            <v>972.05449918226668</v>
          </cell>
          <cell r="Q84">
            <v>950.1040196403942</v>
          </cell>
        </row>
        <row r="85">
          <cell r="M85">
            <v>-27.633288183520055</v>
          </cell>
          <cell r="N85">
            <v>-25.899569227284477</v>
          </cell>
          <cell r="O85">
            <v>-20.003818954263849</v>
          </cell>
          <cell r="P85">
            <v>-28.497415951961845</v>
          </cell>
          <cell r="Q85">
            <v>-33.370220096012012</v>
          </cell>
        </row>
        <row r="86">
          <cell r="M86">
            <v>364.81585215188142</v>
          </cell>
          <cell r="N86">
            <v>352.88722534411016</v>
          </cell>
          <cell r="O86">
            <v>396.44130005613709</v>
          </cell>
          <cell r="P86">
            <v>337.2747326970125</v>
          </cell>
          <cell r="Q86">
            <v>390.77534145122036</v>
          </cell>
        </row>
        <row r="87">
          <cell r="M87">
            <v>0.63738684305502347</v>
          </cell>
          <cell r="N87">
            <v>0.40228366178409219</v>
          </cell>
          <cell r="O87">
            <v>0.15542942050602779</v>
          </cell>
          <cell r="P87">
            <v>-0.71541090514299455</v>
          </cell>
          <cell r="Q87">
            <v>-0.96346513460576944</v>
          </cell>
        </row>
        <row r="88">
          <cell r="M88">
            <v>-64.255538952858331</v>
          </cell>
          <cell r="N88">
            <v>-78.955491374273052</v>
          </cell>
          <cell r="O88">
            <v>-67.427645232429953</v>
          </cell>
          <cell r="P88">
            <v>-70.178420587786121</v>
          </cell>
          <cell r="Q88">
            <v>-76.007778183653187</v>
          </cell>
        </row>
        <row r="89">
          <cell r="M89">
            <v>-1595.9614262728492</v>
          </cell>
          <cell r="N89">
            <v>-1505.2771312565371</v>
          </cell>
          <cell r="O89">
            <v>-1421.5131719422607</v>
          </cell>
          <cell r="P89">
            <v>-1391.3427822700244</v>
          </cell>
          <cell r="Q89">
            <v>-1281.691795038076</v>
          </cell>
        </row>
        <row r="96">
          <cell r="M96">
            <v>-202.63807319338747</v>
          </cell>
          <cell r="N96">
            <v>-398.48477314708634</v>
          </cell>
          <cell r="O96">
            <v>-622.46135019141457</v>
          </cell>
          <cell r="P96">
            <v>-582.62387996557493</v>
          </cell>
          <cell r="Q96">
            <v>-476.02308963402174</v>
          </cell>
        </row>
        <row r="97">
          <cell r="M97">
            <v>-0.10321575000000006</v>
          </cell>
          <cell r="N97">
            <v>-0.30362294999999995</v>
          </cell>
          <cell r="O97">
            <v>-0.8762270915</v>
          </cell>
          <cell r="P97">
            <v>-0.2329951655000001</v>
          </cell>
          <cell r="Q97">
            <v>-0.69279729999999995</v>
          </cell>
        </row>
        <row r="98">
          <cell r="M98">
            <v>-230.62889231814236</v>
          </cell>
          <cell r="N98">
            <v>-271.88233856321722</v>
          </cell>
          <cell r="O98">
            <v>-296.2004353419992</v>
          </cell>
          <cell r="P98">
            <v>-322.74682971069194</v>
          </cell>
          <cell r="Q98">
            <v>-363.54355204625085</v>
          </cell>
        </row>
        <row r="99">
          <cell r="M99">
            <v>28.094034874754957</v>
          </cell>
          <cell r="N99">
            <v>-126.29881163386914</v>
          </cell>
          <cell r="O99">
            <v>-325.38468775791534</v>
          </cell>
          <cell r="P99">
            <v>-259.64405508938313</v>
          </cell>
          <cell r="Q99">
            <v>-111.78674028777098</v>
          </cell>
        </row>
        <row r="101">
          <cell r="M101">
            <v>-1.7244448769574243</v>
          </cell>
          <cell r="N101">
            <v>-1.3135441367625078</v>
          </cell>
          <cell r="O101">
            <v>-1.2610680127324412</v>
          </cell>
          <cell r="P101">
            <v>0.61572160929425923</v>
          </cell>
          <cell r="Q101">
            <v>-0.37025380785415668</v>
          </cell>
        </row>
        <row r="105">
          <cell r="M105">
            <v>-541.79073107382908</v>
          </cell>
          <cell r="N105">
            <v>-694.75654153462858</v>
          </cell>
          <cell r="O105">
            <v>-727.51060896508147</v>
          </cell>
          <cell r="P105">
            <v>-772.33417015466853</v>
          </cell>
          <cell r="Q105">
            <v>-539.40362972972571</v>
          </cell>
        </row>
        <row r="106">
          <cell r="M106">
            <v>224.64351742176711</v>
          </cell>
          <cell r="N106">
            <v>-238.23758988017963</v>
          </cell>
          <cell r="O106">
            <v>331.75482317601865</v>
          </cell>
          <cell r="P106">
            <v>-1533.2438890723922</v>
          </cell>
          <cell r="Q106">
            <v>-622.42812717038578</v>
          </cell>
        </row>
        <row r="107">
          <cell r="M107">
            <v>6873.5901737396116</v>
          </cell>
          <cell r="N107">
            <v>-11950.085307762925</v>
          </cell>
          <cell r="O107">
            <v>1700.2856169882018</v>
          </cell>
          <cell r="P107">
            <v>-4814.2219759906011</v>
          </cell>
          <cell r="Q107">
            <v>5156.0955326036546</v>
          </cell>
        </row>
        <row r="108">
          <cell r="M108">
            <v>202.31875602969168</v>
          </cell>
          <cell r="N108">
            <v>5.9397241374670244</v>
          </cell>
          <cell r="O108">
            <v>-18.40319978227669</v>
          </cell>
          <cell r="P108">
            <v>1188.7329013334549</v>
          </cell>
          <cell r="Q108">
            <v>-557.07338038051978</v>
          </cell>
        </row>
        <row r="109">
          <cell r="M109">
            <v>8672.8795610087182</v>
          </cell>
          <cell r="N109">
            <v>-1964.183248488494</v>
          </cell>
          <cell r="O109">
            <v>2258.8408075852317</v>
          </cell>
          <cell r="P109">
            <v>-1092.6395474623243</v>
          </cell>
          <cell r="Q109">
            <v>6016.8483716979081</v>
          </cell>
        </row>
        <row r="110">
          <cell r="M110">
            <v>-3608.5124566321324</v>
          </cell>
          <cell r="N110">
            <v>-8687.7719131245503</v>
          </cell>
          <cell r="O110">
            <v>-4439.81478162447</v>
          </cell>
          <cell r="P110">
            <v>-7953.4546664491409</v>
          </cell>
          <cell r="Q110">
            <v>-2620.136809615422</v>
          </cell>
        </row>
        <row r="111">
          <cell r="M111">
            <v>1595.5126466666668</v>
          </cell>
          <cell r="N111">
            <v>-1300.9848247073473</v>
          </cell>
          <cell r="O111">
            <v>3883.9944118963836</v>
          </cell>
          <cell r="P111">
            <v>3033.5083365874088</v>
          </cell>
          <cell r="Q111">
            <v>2297.8603509016889</v>
          </cell>
        </row>
        <row r="112">
          <cell r="M112">
            <v>11.391666666666671</v>
          </cell>
          <cell r="N112">
            <v>-3.0850455799999983</v>
          </cell>
          <cell r="O112">
            <v>15.66837891333333</v>
          </cell>
          <cell r="P112">
            <v>9.6310000000000002</v>
          </cell>
          <cell r="Q112">
            <v>18.597000000000001</v>
          </cell>
        </row>
        <row r="113">
          <cell r="M113">
            <v>6648.9466563178439</v>
          </cell>
          <cell r="N113">
            <v>-11711.847717882745</v>
          </cell>
          <cell r="O113">
            <v>1368.5307938121832</v>
          </cell>
          <cell r="P113">
            <v>-3280.9780869182086</v>
          </cell>
          <cell r="Q113">
            <v>5778.5236597740404</v>
          </cell>
        </row>
        <row r="114">
          <cell r="M114">
            <v>3817.7370883851263</v>
          </cell>
          <cell r="N114">
            <v>2373.3417911238139</v>
          </cell>
          <cell r="O114">
            <v>2088.7140898321272</v>
          </cell>
          <cell r="P114">
            <v>144.70321185043181</v>
          </cell>
          <cell r="Q114">
            <v>900.34660577166403</v>
          </cell>
        </row>
        <row r="115">
          <cell r="M115">
            <v>-3505.3606533333332</v>
          </cell>
          <cell r="N115">
            <v>-3551.3744122959624</v>
          </cell>
          <cell r="O115">
            <v>-1775.2324936696996</v>
          </cell>
          <cell r="P115">
            <v>-680.66131020146588</v>
          </cell>
          <cell r="Q115">
            <v>2530.9693844047615</v>
          </cell>
        </row>
        <row r="116">
          <cell r="M116">
            <v>6349.9518793142433</v>
          </cell>
          <cell r="N116">
            <v>-10534.041763377263</v>
          </cell>
          <cell r="O116">
            <v>1310.0322472262599</v>
          </cell>
          <cell r="P116">
            <v>-2745.4979885671746</v>
          </cell>
          <cell r="Q116">
            <v>2347.2076695976148</v>
          </cell>
        </row>
        <row r="117">
          <cell r="M117">
            <v>-13.381658048192769</v>
          </cell>
          <cell r="N117">
            <v>0.22666666666666666</v>
          </cell>
          <cell r="O117">
            <v>-254.98304957650407</v>
          </cell>
          <cell r="P117">
            <v>0.47799999999999998</v>
          </cell>
          <cell r="Q117">
            <v>0</v>
          </cell>
        </row>
        <row r="118">
          <cell r="M118">
            <v>224.64351742176711</v>
          </cell>
          <cell r="N118">
            <v>-238.23758988017963</v>
          </cell>
          <cell r="O118">
            <v>331.75482317601865</v>
          </cell>
          <cell r="P118">
            <v>-1533.2438890723922</v>
          </cell>
          <cell r="Q118">
            <v>-622.42812717038578</v>
          </cell>
        </row>
        <row r="120">
          <cell r="M120">
            <v>766.43424849559619</v>
          </cell>
          <cell r="N120">
            <v>456.51895165444898</v>
          </cell>
          <cell r="O120">
            <v>1059.2654321411001</v>
          </cell>
          <cell r="P120">
            <v>-760.90971891772358</v>
          </cell>
          <cell r="Q120">
            <v>-83.024497440660141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N689"/>
  <sheetViews>
    <sheetView tabSelected="1" topLeftCell="A2" zoomScaleNormal="100" zoomScaleSheetLayoutView="80" workbookViewId="0">
      <pane xSplit="1" ySplit="2" topLeftCell="B115" activePane="bottomRight" state="frozen"/>
      <selection activeCell="A2" sqref="A2"/>
      <selection pane="topRight" activeCell="B2" sqref="B2"/>
      <selection pane="bottomLeft" activeCell="A4" sqref="A4"/>
      <selection pane="bottomRight" activeCell="J53" sqref="J53"/>
    </sheetView>
  </sheetViews>
  <sheetFormatPr defaultRowHeight="15"/>
  <cols>
    <col min="1" max="1" width="4.85546875" style="3" customWidth="1"/>
    <col min="2" max="2" width="67.5703125" style="170" customWidth="1"/>
    <col min="3" max="12" width="12.140625" style="173" customWidth="1"/>
    <col min="13" max="13" width="10.7109375" style="174" customWidth="1"/>
    <col min="14" max="14" width="8" style="1" customWidth="1"/>
    <col min="15" max="15" width="12.7109375" style="1" customWidth="1"/>
    <col min="16" max="21" width="8" style="1" customWidth="1"/>
    <col min="22" max="40" width="9.140625" style="1"/>
  </cols>
  <sheetData>
    <row r="1" spans="1:40" ht="15.75" thickBot="1">
      <c r="B1" s="2"/>
      <c r="C1" s="29"/>
      <c r="D1" s="29"/>
      <c r="E1" s="29"/>
      <c r="F1" s="29"/>
      <c r="G1" s="159"/>
      <c r="H1" s="159"/>
      <c r="I1" s="159"/>
      <c r="J1" s="159"/>
      <c r="K1" s="159"/>
      <c r="L1" s="159"/>
      <c r="M1" s="30"/>
      <c r="N1" s="3"/>
    </row>
    <row r="2" spans="1:40" ht="18" customHeight="1" thickBot="1">
      <c r="A2" s="117"/>
      <c r="B2" s="221" t="s">
        <v>0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3"/>
    </row>
    <row r="3" spans="1:40" s="6" customFormat="1" ht="48" customHeight="1" thickBot="1">
      <c r="A3" s="118"/>
      <c r="B3" s="69" t="s">
        <v>1</v>
      </c>
      <c r="C3" s="5">
        <v>2015</v>
      </c>
      <c r="D3" s="35">
        <v>2016</v>
      </c>
      <c r="E3" s="141">
        <v>2017</v>
      </c>
      <c r="F3" s="141">
        <v>2018</v>
      </c>
      <c r="G3" s="141">
        <v>2019</v>
      </c>
      <c r="H3" s="141">
        <v>2020</v>
      </c>
      <c r="I3" s="141">
        <v>2021</v>
      </c>
      <c r="J3" s="141">
        <v>2022</v>
      </c>
      <c r="K3" s="141" t="s">
        <v>67</v>
      </c>
      <c r="L3" s="141" t="s">
        <v>68</v>
      </c>
      <c r="M3" s="45" t="s">
        <v>66</v>
      </c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</row>
    <row r="4" spans="1:40" ht="18" customHeight="1">
      <c r="A4" s="117"/>
      <c r="B4" s="218" t="s">
        <v>2</v>
      </c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20"/>
      <c r="P4" s="7"/>
    </row>
    <row r="5" spans="1:40" s="9" customFormat="1" ht="35.25" customHeight="1">
      <c r="A5" s="119"/>
      <c r="B5" s="70" t="s">
        <v>3</v>
      </c>
      <c r="C5" s="8">
        <f>+'[8]Table 2 '!$M$5</f>
        <v>5244.0762157655645</v>
      </c>
      <c r="D5" s="8">
        <f>+'[8]Table 2 '!$N$5</f>
        <v>5037.8514481260099</v>
      </c>
      <c r="E5" s="8">
        <f>+'[8]Table 2 '!$O$5</f>
        <v>7150.0951114469444</v>
      </c>
      <c r="F5" s="8">
        <f>+'[8]Table 2 '!$P$5</f>
        <v>8170.2167498572062</v>
      </c>
      <c r="G5" s="8">
        <f>+'[8]Table 2 '!$Q$5</f>
        <v>8472.4813029143552</v>
      </c>
      <c r="H5" s="8">
        <v>6434.5645007108096</v>
      </c>
      <c r="I5" s="178">
        <v>8786.5275717440345</v>
      </c>
      <c r="J5" s="178">
        <v>11379.54368822258</v>
      </c>
      <c r="K5" s="178">
        <v>14700.673881968405</v>
      </c>
      <c r="L5" s="178">
        <v>14165.612222791866</v>
      </c>
      <c r="M5" s="46">
        <v>-3.6397083798507821</v>
      </c>
      <c r="N5" s="139"/>
      <c r="O5" s="36"/>
      <c r="P5" s="36"/>
      <c r="Q5" s="36"/>
      <c r="R5" s="36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</row>
    <row r="6" spans="1:40" s="9" customFormat="1" ht="16.5">
      <c r="A6" s="120"/>
      <c r="B6" s="71" t="s">
        <v>4</v>
      </c>
      <c r="C6" s="8">
        <f>+'[8]Table 2 '!$M$6</f>
        <v>2882.4078724500746</v>
      </c>
      <c r="D6" s="8">
        <f>+'[8]Table 2 '!$N$6</f>
        <v>2898.1166240185225</v>
      </c>
      <c r="E6" s="8">
        <f>+'[8]Table 2 '!$O$6</f>
        <v>3186.7754183274164</v>
      </c>
      <c r="F6" s="8">
        <f>+'[8]Table 2 '!$P$6</f>
        <v>3299.1704693035517</v>
      </c>
      <c r="G6" s="8">
        <f>+'[8]Table 2 '!$Q$6</f>
        <v>3504.1667727080462</v>
      </c>
      <c r="H6" s="8">
        <v>2859.2690853070699</v>
      </c>
      <c r="I6" s="178">
        <v>2951.9253026004026</v>
      </c>
      <c r="J6" s="178">
        <v>3512.6898005731032</v>
      </c>
      <c r="K6" s="178">
        <v>3926.5447556580712</v>
      </c>
      <c r="L6" s="178">
        <v>4196.0972111415422</v>
      </c>
      <c r="M6" s="46">
        <v>6.8648766856675048</v>
      </c>
      <c r="N6" s="139"/>
      <c r="O6" s="139"/>
      <c r="P6" s="139"/>
      <c r="Q6" s="139"/>
      <c r="R6" s="139"/>
      <c r="S6" s="139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s="9" customFormat="1" ht="20.25">
      <c r="A7" s="121"/>
      <c r="B7" s="72" t="s">
        <v>5</v>
      </c>
      <c r="C7" s="8">
        <f>+'[8]Table 2 '!$M$7</f>
        <v>413.71525632999993</v>
      </c>
      <c r="D7" s="8">
        <f>+'[8]Table 2 '!$N$7</f>
        <v>334.04254086517943</v>
      </c>
      <c r="E7" s="8">
        <f>+'[8]Table 2 '!$O$7</f>
        <v>308.68746575215715</v>
      </c>
      <c r="F7" s="8">
        <f>+'[8]Table 2 '!$P$7</f>
        <v>257.84535987723132</v>
      </c>
      <c r="G7" s="8">
        <f>+'[8]Table 2 '!$Q$7</f>
        <v>361.76502350147416</v>
      </c>
      <c r="H7" s="8">
        <v>76.457178009899877</v>
      </c>
      <c r="I7" s="178">
        <v>85.087403149964999</v>
      </c>
      <c r="J7" s="178">
        <v>103.36038776119409</v>
      </c>
      <c r="K7" s="178">
        <v>160.06954999999999</v>
      </c>
      <c r="L7" s="178">
        <v>223.85947494483761</v>
      </c>
      <c r="M7" s="46">
        <v>39.851380193695569</v>
      </c>
      <c r="N7" s="139"/>
      <c r="O7" s="36"/>
      <c r="P7" s="36"/>
      <c r="Q7" s="36"/>
      <c r="R7" s="36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</row>
    <row r="8" spans="1:40" ht="15.75">
      <c r="A8" s="122"/>
      <c r="B8" s="73" t="s">
        <v>6</v>
      </c>
      <c r="C8" s="11">
        <f>+'[8]Table 2 '!$M$8+'[8]Table 2 '!$M$9</f>
        <v>26.94823633</v>
      </c>
      <c r="D8" s="11">
        <f>+'[8]Table 2 '!$N$8+'[8]Table 2 '!$N$9</f>
        <v>33.535044170314102</v>
      </c>
      <c r="E8" s="11">
        <f>+'[8]Table 2 '!$O$8+'[8]Table 2 '!$O$9</f>
        <v>32.221192032922715</v>
      </c>
      <c r="F8" s="11">
        <f>+'[8]Table 2 '!$P$8+'[8]Table 2 '!$P$9</f>
        <v>35.95445647442191</v>
      </c>
      <c r="G8" s="11">
        <f>+'[8]Table 2 '!$Q$8+'[8]Table 2 '!$Q$9</f>
        <v>37.866752809353521</v>
      </c>
      <c r="H8" s="11">
        <v>17.863415431212211</v>
      </c>
      <c r="I8" s="179">
        <v>15.31109301</v>
      </c>
      <c r="J8" s="179">
        <v>31.657327500000001</v>
      </c>
      <c r="K8" s="179">
        <v>45.918190000000003</v>
      </c>
      <c r="L8" s="179">
        <v>55.997709</v>
      </c>
      <c r="M8" s="47">
        <v>21.95103726867282</v>
      </c>
      <c r="N8" s="139"/>
      <c r="O8" s="36"/>
      <c r="P8" s="36"/>
      <c r="Q8" s="36"/>
      <c r="R8" s="36"/>
    </row>
    <row r="9" spans="1:40" ht="18" customHeight="1">
      <c r="A9" s="123"/>
      <c r="B9" s="74" t="s">
        <v>7</v>
      </c>
      <c r="C9" s="11">
        <f>+'[8]Table 2 '!$M$11</f>
        <v>359.73359999999997</v>
      </c>
      <c r="D9" s="11">
        <f>+'[8]Table 2 '!$N$11</f>
        <v>277.08387136153203</v>
      </c>
      <c r="E9" s="11">
        <f>+'[8]Table 2 '!$O$11</f>
        <v>276.46627371923444</v>
      </c>
      <c r="F9" s="11">
        <f>+'[8]Table 2 '!$P$11</f>
        <v>221.7548510694761</v>
      </c>
      <c r="G9" s="11">
        <f>+'[8]Table 2 '!$Q$11</f>
        <v>318.40191509212065</v>
      </c>
      <c r="H9" s="11">
        <v>58.52685507868766</v>
      </c>
      <c r="I9" s="179">
        <v>69.760373139964997</v>
      </c>
      <c r="J9" s="179">
        <v>71.630387761194086</v>
      </c>
      <c r="K9" s="179">
        <v>114.03254999999999</v>
      </c>
      <c r="L9" s="179">
        <v>167.46247494483762</v>
      </c>
      <c r="M9" s="47">
        <v>46.85497688584325</v>
      </c>
      <c r="N9" s="139"/>
      <c r="O9" s="36"/>
      <c r="P9" s="36"/>
      <c r="Q9" s="36"/>
      <c r="R9" s="36"/>
    </row>
    <row r="10" spans="1:40" ht="20.25">
      <c r="A10" s="121"/>
      <c r="B10" s="75" t="s">
        <v>8</v>
      </c>
      <c r="C10" s="37">
        <f>+'[8]Table 2 '!$M$14</f>
        <v>27.03342</v>
      </c>
      <c r="D10" s="37">
        <f>+'[8]Table 2 '!$N$14</f>
        <v>23.423625333333337</v>
      </c>
      <c r="E10" s="37">
        <f>+'[8]Table 2 '!$O$14</f>
        <v>0</v>
      </c>
      <c r="F10" s="37">
        <f>+'[8]Table 2 '!$P$14</f>
        <v>0.13605233333333333</v>
      </c>
      <c r="G10" s="37">
        <f>+'[8]Table 2 '!$Q$14</f>
        <v>5.4963556000000002</v>
      </c>
      <c r="H10" s="37">
        <v>6.6907499999999995E-2</v>
      </c>
      <c r="I10" s="180">
        <v>1.5937E-2</v>
      </c>
      <c r="J10" s="180">
        <v>7.2672500000000001E-2</v>
      </c>
      <c r="K10" s="180">
        <v>0.11881</v>
      </c>
      <c r="L10" s="180">
        <v>0.39929100000000001</v>
      </c>
      <c r="M10" s="48">
        <v>236.07524619139801</v>
      </c>
      <c r="N10" s="144"/>
      <c r="O10" s="36"/>
      <c r="P10" s="36"/>
      <c r="Q10" s="36"/>
      <c r="R10" s="36"/>
    </row>
    <row r="11" spans="1:40" s="9" customFormat="1" ht="16.5">
      <c r="A11" s="124"/>
      <c r="B11" s="76" t="s">
        <v>9</v>
      </c>
      <c r="C11" s="12">
        <f>+'[8]Table 2 '!$M$15</f>
        <v>2468.6926161200749</v>
      </c>
      <c r="D11" s="12">
        <f>+'[8]Table 2 '!$N$15</f>
        <v>2564.0740831533431</v>
      </c>
      <c r="E11" s="12">
        <f>+'[8]Table 2 '!$O$15</f>
        <v>2878.0879525752589</v>
      </c>
      <c r="F11" s="12">
        <f>+'[8]Table 2 '!$P$15</f>
        <v>3041.3251094263201</v>
      </c>
      <c r="G11" s="12">
        <f>+'[8]Table 2 '!$Q$15</f>
        <v>3142.4017492065723</v>
      </c>
      <c r="H11" s="12">
        <v>2782.8119072971704</v>
      </c>
      <c r="I11" s="181">
        <v>2866.8378994504374</v>
      </c>
      <c r="J11" s="181">
        <v>3409.3294128119087</v>
      </c>
      <c r="K11" s="181">
        <v>3766.475205658071</v>
      </c>
      <c r="L11" s="181">
        <v>3972.2377361967046</v>
      </c>
      <c r="M11" s="49">
        <v>5.4629997359210876</v>
      </c>
      <c r="N11" s="139"/>
      <c r="O11" s="36"/>
      <c r="P11" s="36"/>
      <c r="Q11" s="36"/>
      <c r="R11" s="36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</row>
    <row r="12" spans="1:40" ht="15.75">
      <c r="A12" s="124"/>
      <c r="B12" s="77" t="s">
        <v>10</v>
      </c>
      <c r="C12" s="38">
        <f>+'[8]Table 2 '!$M$16</f>
        <v>570.02593394887697</v>
      </c>
      <c r="D12" s="38">
        <f>+'[8]Table 2 '!$N$16</f>
        <v>589.9235831417077</v>
      </c>
      <c r="E12" s="38">
        <f>+'[8]Table 2 '!$O$16</f>
        <v>660.56948956147767</v>
      </c>
      <c r="F12" s="38">
        <f>+'[8]Table 2 '!$P$16</f>
        <v>726.14858676376832</v>
      </c>
      <c r="G12" s="38">
        <f>+'[8]Table 2 '!$Q$16</f>
        <v>765.69728321334981</v>
      </c>
      <c r="H12" s="38">
        <v>208.99747706641244</v>
      </c>
      <c r="I12" s="182">
        <v>32.567916708483509</v>
      </c>
      <c r="J12" s="182">
        <v>537.23275866401389</v>
      </c>
      <c r="K12" s="182">
        <v>701.84171324438375</v>
      </c>
      <c r="L12" s="182">
        <v>706.24368843237005</v>
      </c>
      <c r="M12" s="50">
        <v>0.62720341423387471</v>
      </c>
      <c r="N12" s="139"/>
      <c r="O12" s="36"/>
      <c r="P12" s="36"/>
      <c r="Q12" s="36"/>
      <c r="R12" s="36"/>
    </row>
    <row r="13" spans="1:40" ht="15.75">
      <c r="A13" s="125"/>
      <c r="B13" s="77" t="s">
        <v>11</v>
      </c>
      <c r="C13" s="38">
        <f>+'[8]Table 2 '!$M$17</f>
        <v>69.320589699391903</v>
      </c>
      <c r="D13" s="38">
        <f>+'[8]Table 2 '!$N$17</f>
        <v>69.777535032077864</v>
      </c>
      <c r="E13" s="38">
        <f>+'[8]Table 2 '!$O$17</f>
        <v>74.102318205406974</v>
      </c>
      <c r="F13" s="38">
        <f>+'[8]Table 2 '!$P$17</f>
        <v>84.374746211210763</v>
      </c>
      <c r="G13" s="38">
        <f>+'[8]Table 2 '!$Q$17</f>
        <v>92.39587769396384</v>
      </c>
      <c r="H13" s="38">
        <v>46.863975870749172</v>
      </c>
      <c r="I13" s="182">
        <v>47.667637222722341</v>
      </c>
      <c r="J13" s="182">
        <v>67.587240768776681</v>
      </c>
      <c r="K13" s="182">
        <v>78.146514061070278</v>
      </c>
      <c r="L13" s="182">
        <v>95.176716486170278</v>
      </c>
      <c r="M13" s="50">
        <v>21.792657842410172</v>
      </c>
      <c r="N13" s="139"/>
      <c r="O13" s="36"/>
      <c r="P13" s="36"/>
      <c r="Q13" s="36"/>
      <c r="R13" s="36"/>
    </row>
    <row r="14" spans="1:40" s="13" customFormat="1" ht="17.25" customHeight="1">
      <c r="A14" s="125"/>
      <c r="B14" s="78" t="s">
        <v>12</v>
      </c>
      <c r="C14" s="39">
        <f>+'[8]Table 2 '!$M$18</f>
        <v>253.92228900295993</v>
      </c>
      <c r="D14" s="39">
        <f>+'[8]Table 2 '!$N$18</f>
        <v>269.10959890075281</v>
      </c>
      <c r="E14" s="39">
        <f>+'[8]Table 2 '!$O$18</f>
        <v>414.23562386971867</v>
      </c>
      <c r="F14" s="39">
        <f>+'[8]Table 2 '!$P$18</f>
        <v>435.00533209234521</v>
      </c>
      <c r="G14" s="39">
        <f>+'[8]Table 2 '!$Q$18</f>
        <v>468.63330930232559</v>
      </c>
      <c r="H14" s="39">
        <v>580.1212062833298</v>
      </c>
      <c r="I14" s="183">
        <v>761.79755482880864</v>
      </c>
      <c r="J14" s="183">
        <v>685.16257485249241</v>
      </c>
      <c r="K14" s="183">
        <v>701.97593037156946</v>
      </c>
      <c r="L14" s="183">
        <v>748.10565663574562</v>
      </c>
      <c r="M14" s="51">
        <v>6.5714113929460218</v>
      </c>
      <c r="N14" s="139"/>
      <c r="O14" s="36"/>
      <c r="P14" s="36"/>
      <c r="Q14" s="36"/>
      <c r="R14" s="36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 ht="15.75">
      <c r="A15" s="122"/>
      <c r="B15" s="78" t="s">
        <v>13</v>
      </c>
      <c r="C15" s="39">
        <f>+'[8]Table 2 '!$M$19</f>
        <v>1028.0609929300315</v>
      </c>
      <c r="D15" s="39">
        <f>+'[8]Table 2 '!$N$19</f>
        <v>1070.3355091643064</v>
      </c>
      <c r="E15" s="39">
        <f>+'[8]Table 2 '!$O$19</f>
        <v>1102.22898229303</v>
      </c>
      <c r="F15" s="39">
        <f>+'[8]Table 2 '!$P$19</f>
        <v>1149.2296194478558</v>
      </c>
      <c r="G15" s="39">
        <f>+'[8]Table 2 '!$Q$19</f>
        <v>1143.5538260135081</v>
      </c>
      <c r="H15" s="39">
        <v>1182.0551690605992</v>
      </c>
      <c r="I15" s="183">
        <v>1182.2771310241792</v>
      </c>
      <c r="J15" s="183">
        <v>1265.3485291770953</v>
      </c>
      <c r="K15" s="183">
        <v>1384.1154672693899</v>
      </c>
      <c r="L15" s="183">
        <v>1443.9129422288891</v>
      </c>
      <c r="M15" s="51">
        <v>4.3202663631430092</v>
      </c>
      <c r="N15" s="139"/>
      <c r="O15" s="36"/>
      <c r="P15" s="36"/>
      <c r="Q15" s="36"/>
      <c r="R15" s="36"/>
    </row>
    <row r="16" spans="1:40" ht="15.75" customHeight="1">
      <c r="A16" s="125"/>
      <c r="B16" s="79" t="s">
        <v>14</v>
      </c>
      <c r="C16" s="39">
        <f>+'[8]Table 2 '!$M$20</f>
        <v>7.3783980258649811</v>
      </c>
      <c r="D16" s="39">
        <f>+'[8]Table 2 '!$N$20</f>
        <v>7.7600052226256819</v>
      </c>
      <c r="E16" s="39">
        <f>+'[8]Table 2 '!$O$20</f>
        <v>15.087788101087099</v>
      </c>
      <c r="F16" s="39">
        <f>+'[8]Table 2 '!$P$20</f>
        <v>13.854628983463957</v>
      </c>
      <c r="G16" s="39">
        <f>+'[8]Table 2 '!$Q$20</f>
        <v>13.45551530775816</v>
      </c>
      <c r="H16" s="39">
        <v>14.289303182420113</v>
      </c>
      <c r="I16" s="183">
        <v>20.934017896676973</v>
      </c>
      <c r="J16" s="183">
        <v>17.992886192462297</v>
      </c>
      <c r="K16" s="183">
        <v>16.289021382026881</v>
      </c>
      <c r="L16" s="183">
        <v>15.109838381776459</v>
      </c>
      <c r="M16" s="51">
        <v>-7.239127339789234</v>
      </c>
      <c r="N16" s="139"/>
      <c r="O16" s="36"/>
      <c r="P16" s="36"/>
      <c r="Q16" s="36"/>
      <c r="R16" s="36"/>
    </row>
    <row r="17" spans="1:40" ht="16.5" customHeight="1">
      <c r="A17" s="124"/>
      <c r="B17" s="80" t="s">
        <v>15</v>
      </c>
      <c r="C17" s="14">
        <f>+'[8]Table 2 '!$M$21</f>
        <v>531.30234455841264</v>
      </c>
      <c r="D17" s="14">
        <f>+'[8]Table 2 '!$N$21</f>
        <v>549.08652096423566</v>
      </c>
      <c r="E17" s="14">
        <f>+'[8]Table 2 '!$O$21</f>
        <v>602.84643344110441</v>
      </c>
      <c r="F17" s="14">
        <f>+'[8]Table 2 '!$P$21</f>
        <v>616.10553936578606</v>
      </c>
      <c r="G17" s="14">
        <f>+'[8]Table 2 '!$Q$21</f>
        <v>644.16135935855823</v>
      </c>
      <c r="H17" s="14">
        <v>714.5134129442381</v>
      </c>
      <c r="I17" s="184">
        <v>762.4308934168223</v>
      </c>
      <c r="J17" s="184">
        <v>812.44502294170104</v>
      </c>
      <c r="K17" s="184">
        <v>857.88509846530451</v>
      </c>
      <c r="L17" s="184">
        <v>943.11821605888122</v>
      </c>
      <c r="M17" s="52">
        <v>9.9352602983840974</v>
      </c>
      <c r="N17" s="139"/>
      <c r="O17" s="36"/>
      <c r="P17" s="36"/>
      <c r="Q17" s="36"/>
      <c r="R17" s="36"/>
    </row>
    <row r="18" spans="1:40" ht="15.75">
      <c r="A18" s="124"/>
      <c r="B18" s="81" t="s">
        <v>16</v>
      </c>
      <c r="C18" s="14">
        <f>+'[8]Table 2 '!$M$22</f>
        <v>0.85499999999999998</v>
      </c>
      <c r="D18" s="14">
        <f>+'[8]Table 2 '!$N$22</f>
        <v>0.9110655737704918</v>
      </c>
      <c r="E18" s="14">
        <f>+'[8]Table 2 '!$O$22</f>
        <v>0.96713114754098362</v>
      </c>
      <c r="F18" s="14">
        <f>+'[8]Table 2 '!$P$22</f>
        <v>1.5569999999999999</v>
      </c>
      <c r="G18" s="14">
        <f>+'[8]Table 2 '!$Q$22</f>
        <v>1.4630000000000001</v>
      </c>
      <c r="H18" s="14">
        <v>1.0106599999999999</v>
      </c>
      <c r="I18" s="184">
        <v>0.69799999999999995</v>
      </c>
      <c r="J18" s="184">
        <v>1.3771199999999999</v>
      </c>
      <c r="K18" s="184">
        <v>0.80270000000000008</v>
      </c>
      <c r="L18" s="184">
        <v>0</v>
      </c>
      <c r="M18" s="52">
        <v>-100</v>
      </c>
      <c r="N18" s="139"/>
      <c r="O18" s="36"/>
      <c r="P18" s="36"/>
      <c r="Q18" s="36"/>
      <c r="R18" s="36"/>
    </row>
    <row r="19" spans="1:40" ht="16.5" customHeight="1">
      <c r="A19" s="121"/>
      <c r="B19" s="82" t="s">
        <v>17</v>
      </c>
      <c r="C19" s="40">
        <f>+'[8]Table 2 '!$M$23</f>
        <v>7.8270679545374096</v>
      </c>
      <c r="D19" s="40">
        <f>+'[8]Table 2 '!$N$23</f>
        <v>7.1702651538664179</v>
      </c>
      <c r="E19" s="40">
        <f>+'[8]Table 2 '!$O$23</f>
        <v>8.0501859558928484</v>
      </c>
      <c r="F19" s="40">
        <f>+'[8]Table 2 '!$P$23</f>
        <v>15.049656561889671</v>
      </c>
      <c r="G19" s="40">
        <f>+'[8]Table 2 '!$Q$23</f>
        <v>13.041578317109149</v>
      </c>
      <c r="H19" s="40">
        <v>34.960702889421427</v>
      </c>
      <c r="I19" s="185">
        <v>58.464748352744031</v>
      </c>
      <c r="J19" s="185">
        <v>22.183280215366583</v>
      </c>
      <c r="K19" s="185">
        <v>25.418760864326369</v>
      </c>
      <c r="L19" s="185">
        <v>20.57067797287127</v>
      </c>
      <c r="M19" s="53">
        <v>-19.072852989695022</v>
      </c>
      <c r="N19" s="139"/>
      <c r="O19" s="36"/>
      <c r="P19" s="36"/>
      <c r="Q19" s="36"/>
      <c r="R19" s="36"/>
    </row>
    <row r="20" spans="1:40" s="9" customFormat="1" ht="16.5">
      <c r="A20" s="126"/>
      <c r="B20" s="83" t="s">
        <v>18</v>
      </c>
      <c r="C20" s="15">
        <f>+'[8]Table 2 '!$M$24</f>
        <v>2008.0788033800554</v>
      </c>
      <c r="D20" s="15">
        <f>+'[8]Table 2 '!$N$24</f>
        <v>1778.2425036964596</v>
      </c>
      <c r="E20" s="15">
        <f>+'[8]Table 2 '!$O$24</f>
        <v>2152.133002040709</v>
      </c>
      <c r="F20" s="15">
        <f>+'[8]Table 2 '!$P$24</f>
        <v>3549.5078121441152</v>
      </c>
      <c r="G20" s="15">
        <f>+'[8]Table 2 '!$Q$24</f>
        <v>3593.9168732967801</v>
      </c>
      <c r="H20" s="15">
        <v>2254.0067948181481</v>
      </c>
      <c r="I20" s="186">
        <v>2694.9757507710183</v>
      </c>
      <c r="J20" s="186">
        <v>4117.1817205997659</v>
      </c>
      <c r="K20" s="186">
        <v>5545.680165367844</v>
      </c>
      <c r="L20" s="186">
        <v>5136.1591758213299</v>
      </c>
      <c r="M20" s="54">
        <v>-7.384504286848836</v>
      </c>
      <c r="N20" s="139"/>
      <c r="O20" s="36"/>
      <c r="P20" s="36"/>
      <c r="Q20" s="36"/>
      <c r="R20" s="36"/>
      <c r="S20" s="36"/>
      <c r="T20" s="36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s="17" customFormat="1" ht="15.75">
      <c r="A21" s="124"/>
      <c r="B21" s="84" t="s">
        <v>19</v>
      </c>
      <c r="C21" s="16">
        <f>+'[8]Table 2 '!$M25</f>
        <v>2004.5223020172264</v>
      </c>
      <c r="D21" s="16">
        <f>+'[8]Table 2 '!$N25</f>
        <v>1774.7623268540792</v>
      </c>
      <c r="E21" s="16">
        <f>+'[8]Table 2 '!$O25</f>
        <v>2148.3935531342149</v>
      </c>
      <c r="F21" s="16">
        <f>+'[8]Table 2 '!$P25</f>
        <v>3544.331409366087</v>
      </c>
      <c r="G21" s="16">
        <f>+'[8]Table 2 '!$Q25</f>
        <v>3588.8966897484038</v>
      </c>
      <c r="H21" s="16">
        <v>2251.8104695395823</v>
      </c>
      <c r="I21" s="187">
        <v>2694.2622592455664</v>
      </c>
      <c r="J21" s="187">
        <v>4114.8668884918416</v>
      </c>
      <c r="K21" s="187">
        <v>5544.9172430970184</v>
      </c>
      <c r="L21" s="187">
        <v>5134.7144879528241</v>
      </c>
      <c r="M21" s="55">
        <v>-7.3978156419712864</v>
      </c>
      <c r="N21" s="139"/>
      <c r="O21" s="36"/>
      <c r="P21" s="36"/>
      <c r="Q21" s="36"/>
      <c r="R21" s="36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 ht="15.75">
      <c r="A22" s="124"/>
      <c r="B22" s="85" t="s">
        <v>20</v>
      </c>
      <c r="C22" s="16">
        <f>+'[8]Table 2 '!$M$26</f>
        <v>24.595805227358859</v>
      </c>
      <c r="D22" s="16">
        <f>+'[8]Table 2 '!$N$26</f>
        <v>29.887070953747468</v>
      </c>
      <c r="E22" s="16">
        <f>+'[8]Table 2 '!$O$26</f>
        <v>72.996934433207969</v>
      </c>
      <c r="F22" s="16">
        <f>+'[8]Table 2 '!$P$26</f>
        <v>32.258066865297273</v>
      </c>
      <c r="G22" s="16">
        <f>+'[8]Table 2 '!$Q$26</f>
        <v>28.321282704271237</v>
      </c>
      <c r="H22" s="16">
        <v>431.92659056876596</v>
      </c>
      <c r="I22" s="187">
        <v>515.74451879820515</v>
      </c>
      <c r="J22" s="187">
        <v>739.03964771983112</v>
      </c>
      <c r="K22" s="187">
        <v>17.242141666666665</v>
      </c>
      <c r="L22" s="187">
        <v>23.801305460983311</v>
      </c>
      <c r="M22" s="56">
        <v>38.041467940129131</v>
      </c>
      <c r="N22" s="139"/>
      <c r="O22" s="36"/>
      <c r="P22" s="36"/>
      <c r="Q22" s="36"/>
      <c r="R22" s="36"/>
    </row>
    <row r="23" spans="1:40" ht="15.75">
      <c r="A23" s="124"/>
      <c r="B23" s="85" t="s">
        <v>21</v>
      </c>
      <c r="C23" s="16">
        <f>+'[8]Table 2 '!$M$27</f>
        <v>1257.2214711717593</v>
      </c>
      <c r="D23" s="16">
        <f>+'[8]Table 2 '!$N$27</f>
        <v>1074.6553886145241</v>
      </c>
      <c r="E23" s="16">
        <f>+'[8]Table 2 '!$O$27</f>
        <v>1507.1762952300019</v>
      </c>
      <c r="F23" s="16">
        <f>+'[8]Table 2 '!$P$27</f>
        <v>2552.550707134475</v>
      </c>
      <c r="G23" s="16">
        <f>+'[8]Table 2 '!$Q$27</f>
        <v>2636.0171656444991</v>
      </c>
      <c r="H23" s="16">
        <v>1127.8286557842139</v>
      </c>
      <c r="I23" s="187">
        <v>1569.2032032819836</v>
      </c>
      <c r="J23" s="187">
        <v>2450.029467146313</v>
      </c>
      <c r="K23" s="187">
        <v>3073.0751721504544</v>
      </c>
      <c r="L23" s="187">
        <v>3423.8617191494895</v>
      </c>
      <c r="M23" s="56">
        <v>11.414837820370151</v>
      </c>
      <c r="N23" s="139"/>
      <c r="O23" s="36"/>
      <c r="P23" s="36"/>
      <c r="Q23" s="36"/>
      <c r="R23" s="36"/>
    </row>
    <row r="24" spans="1:40" ht="15.75">
      <c r="A24" s="127"/>
      <c r="B24" s="85" t="s">
        <v>22</v>
      </c>
      <c r="C24" s="16">
        <f>+'[8]Table 2 '!$M$28</f>
        <v>722.70502561810815</v>
      </c>
      <c r="D24" s="16">
        <f>+'[8]Table 2 '!$N$28</f>
        <v>670.2198672858076</v>
      </c>
      <c r="E24" s="16">
        <f>+'[8]Table 2 '!$O$28</f>
        <v>568.22032347100526</v>
      </c>
      <c r="F24" s="16">
        <f>+'[8]Table 2 '!$P$28</f>
        <v>959.52263536631438</v>
      </c>
      <c r="G24" s="16">
        <f>+'[8]Table 2 '!$Q$28</f>
        <v>924.55824139963295</v>
      </c>
      <c r="H24" s="16">
        <v>692.05522318660235</v>
      </c>
      <c r="I24" s="187">
        <v>609.31453716537783</v>
      </c>
      <c r="J24" s="187">
        <v>925.79777362569803</v>
      </c>
      <c r="K24" s="187">
        <v>2454.5999292798974</v>
      </c>
      <c r="L24" s="187">
        <v>1687.0514633423506</v>
      </c>
      <c r="M24" s="57">
        <v>-31.269799073233145</v>
      </c>
      <c r="N24" s="139"/>
      <c r="O24" s="36"/>
      <c r="P24" s="36"/>
      <c r="Q24" s="36"/>
      <c r="R24" s="36"/>
    </row>
    <row r="25" spans="1:40" ht="15.75">
      <c r="A25" s="124"/>
      <c r="B25" s="86" t="s">
        <v>23</v>
      </c>
      <c r="C25" s="16">
        <f>+'[8]Table 2 '!$M$29</f>
        <v>3.5565013628289455</v>
      </c>
      <c r="D25" s="16">
        <f>+'[8]Table 2 '!$N$29</f>
        <v>3.4801768423804078</v>
      </c>
      <c r="E25" s="16">
        <f>+'[8]Table 2 '!$O$29</f>
        <v>3.7394489064939993</v>
      </c>
      <c r="F25" s="16">
        <f>+'[8]Table 2 '!$P$29</f>
        <v>5.1764027780282245</v>
      </c>
      <c r="G25" s="16">
        <f>+'[8]Table 2 '!$Q$29</f>
        <v>5.0201835483763464</v>
      </c>
      <c r="H25" s="16">
        <v>2.1963252785659262</v>
      </c>
      <c r="I25" s="187">
        <v>0.71349152545144456</v>
      </c>
      <c r="J25" s="187">
        <v>2.3148321079232836</v>
      </c>
      <c r="K25" s="187">
        <v>0.7629222708248149</v>
      </c>
      <c r="L25" s="187">
        <v>1.4446878685054352</v>
      </c>
      <c r="M25" s="56">
        <v>89.362392966133484</v>
      </c>
      <c r="N25" s="139"/>
      <c r="O25" s="36"/>
      <c r="P25" s="36"/>
      <c r="Q25" s="36"/>
      <c r="R25" s="36"/>
    </row>
    <row r="26" spans="1:40" ht="15.75">
      <c r="A26" s="124"/>
      <c r="B26" s="85" t="s">
        <v>64</v>
      </c>
      <c r="C26" s="16">
        <f>+'[8]Table 2 '!$M$30</f>
        <v>0</v>
      </c>
      <c r="D26" s="16">
        <f>+'[8]Table 2 '!$N$30</f>
        <v>0</v>
      </c>
      <c r="E26" s="16">
        <f>+'[8]Table 2 '!$O$30</f>
        <v>0</v>
      </c>
      <c r="F26" s="16">
        <f>+'[8]Table 2 '!$P$30</f>
        <v>0</v>
      </c>
      <c r="G26" s="16">
        <f>+'[8]Table 2 '!$Q$30</f>
        <v>0</v>
      </c>
      <c r="H26" s="16">
        <v>0</v>
      </c>
      <c r="I26" s="187">
        <v>0</v>
      </c>
      <c r="J26" s="187">
        <v>0</v>
      </c>
      <c r="K26" s="187">
        <v>0</v>
      </c>
      <c r="L26" s="187">
        <v>0</v>
      </c>
      <c r="M26" s="142">
        <v>0</v>
      </c>
      <c r="N26" s="139"/>
      <c r="O26" s="36"/>
      <c r="P26" s="36"/>
      <c r="Q26" s="36"/>
      <c r="R26" s="36"/>
    </row>
    <row r="27" spans="1:40" s="9" customFormat="1" ht="20.25">
      <c r="A27" s="121"/>
      <c r="B27" s="76" t="s">
        <v>24</v>
      </c>
      <c r="C27" s="44">
        <f>+'[8]Table 2 '!$M$31</f>
        <v>353.58953993543531</v>
      </c>
      <c r="D27" s="44">
        <f>+'[8]Table 2 '!$N$31</f>
        <v>361.49232041102749</v>
      </c>
      <c r="E27" s="44">
        <f>+'[8]Table 2 '!$O$31</f>
        <v>1811.1866910788181</v>
      </c>
      <c r="F27" s="44">
        <f>+'[8]Table 2 '!$P$31</f>
        <v>1321.5384684095388</v>
      </c>
      <c r="G27" s="44">
        <f>+'[8]Table 2 '!$Q$31</f>
        <v>1374.3976569095285</v>
      </c>
      <c r="H27" s="44">
        <v>1321.2886205855918</v>
      </c>
      <c r="I27" s="188">
        <v>3139.6265183726136</v>
      </c>
      <c r="J27" s="188">
        <v>3749.6721670497127</v>
      </c>
      <c r="K27" s="188">
        <v>5228.44896094249</v>
      </c>
      <c r="L27" s="188">
        <v>4833.3558358289929</v>
      </c>
      <c r="M27" s="58">
        <v>-7.5566028867244945</v>
      </c>
      <c r="N27" s="139"/>
      <c r="O27" s="36"/>
      <c r="P27" s="36"/>
      <c r="Q27" s="36"/>
      <c r="R27" s="36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s="17" customFormat="1" ht="15.75">
      <c r="A28" s="125"/>
      <c r="B28" s="87" t="s">
        <v>25</v>
      </c>
      <c r="C28" s="38">
        <f>+'[8]Table 2 '!$M$32</f>
        <v>0.75178999999999996</v>
      </c>
      <c r="D28" s="38">
        <f>+'[8]Table 2 '!$N$32</f>
        <v>0.72538579999999997</v>
      </c>
      <c r="E28" s="38">
        <f>+'[8]Table 2 '!$O$32</f>
        <v>2.8258794E-2</v>
      </c>
      <c r="F28" s="38">
        <f>+'[8]Table 2 '!$P$32</f>
        <v>0.75000371999999993</v>
      </c>
      <c r="G28" s="38">
        <f>+'[8]Table 2 '!$Q$32</f>
        <v>0.316</v>
      </c>
      <c r="H28" s="38">
        <v>0.19785</v>
      </c>
      <c r="I28" s="182">
        <v>0.372</v>
      </c>
      <c r="J28" s="182">
        <v>0.53868000000000005</v>
      </c>
      <c r="K28" s="182">
        <v>0.56267183999999992</v>
      </c>
      <c r="L28" s="182">
        <v>0.50092730784000006</v>
      </c>
      <c r="M28" s="50">
        <v>-10.973453400475822</v>
      </c>
      <c r="N28" s="139"/>
      <c r="O28" s="36"/>
      <c r="P28" s="36"/>
      <c r="Q28" s="36"/>
      <c r="R28" s="36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 s="17" customFormat="1" ht="15.75">
      <c r="A29" s="125"/>
      <c r="B29" s="87" t="s">
        <v>26</v>
      </c>
      <c r="C29" s="38">
        <f>+'[8]Table 2 '!$M$33</f>
        <v>7.2297749999999983</v>
      </c>
      <c r="D29" s="38">
        <f>+'[8]Table 2 '!$N$33</f>
        <v>7.7761500714285701</v>
      </c>
      <c r="E29" s="38">
        <f>+'[8]Table 2 '!$O$33</f>
        <v>9.2477186309523827</v>
      </c>
      <c r="F29" s="38">
        <f>+'[8]Table 2 '!$P$33</f>
        <v>6.7037852583333333</v>
      </c>
      <c r="G29" s="38">
        <f>+'[8]Table 2 '!$Q$33</f>
        <v>6.7702672567460302</v>
      </c>
      <c r="H29" s="38">
        <v>5.3108695416666656</v>
      </c>
      <c r="I29" s="182">
        <v>7.7976732083333351</v>
      </c>
      <c r="J29" s="182">
        <v>8.3104491591463425</v>
      </c>
      <c r="K29" s="182">
        <v>8.2696003526422768</v>
      </c>
      <c r="L29" s="182">
        <v>8.1355572639353007</v>
      </c>
      <c r="M29" s="50">
        <v>-1.6209137442070838</v>
      </c>
      <c r="N29" s="139"/>
      <c r="O29" s="36"/>
      <c r="P29" s="36"/>
      <c r="Q29" s="36"/>
      <c r="R29" s="36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 s="17" customFormat="1" ht="16.5" thickBot="1">
      <c r="A30" s="125"/>
      <c r="B30" s="88" t="s">
        <v>27</v>
      </c>
      <c r="C30" s="43">
        <f>+'[8]Table 2 '!$M$34</f>
        <v>345.60797493543527</v>
      </c>
      <c r="D30" s="43">
        <f>+'[8]Table 2 '!$N$34</f>
        <v>352.99078453959891</v>
      </c>
      <c r="E30" s="43">
        <f>+'[8]Table 2 '!$O$34</f>
        <v>1801.9107136538657</v>
      </c>
      <c r="F30" s="43">
        <f>+'[8]Table 2 '!$P$34</f>
        <v>1314.0846794312054</v>
      </c>
      <c r="G30" s="43">
        <f>+'[8]Table 2 '!$Q$34</f>
        <v>1367.3113896527823</v>
      </c>
      <c r="H30" s="43">
        <v>1315.7799010439253</v>
      </c>
      <c r="I30" s="189">
        <v>3131.4568451642799</v>
      </c>
      <c r="J30" s="189">
        <v>3740.823037890566</v>
      </c>
      <c r="K30" s="189">
        <v>5219.6166887498475</v>
      </c>
      <c r="L30" s="189">
        <v>4824.7193512572176</v>
      </c>
      <c r="M30" s="59">
        <v>-7.5656386482129205</v>
      </c>
      <c r="N30" s="139"/>
      <c r="O30" s="36"/>
      <c r="P30" s="36"/>
      <c r="Q30" s="36"/>
      <c r="R30" s="36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 s="17" customFormat="1" ht="18" customHeight="1">
      <c r="A31" s="117"/>
      <c r="B31" s="218" t="s">
        <v>28</v>
      </c>
      <c r="C31" s="219"/>
      <c r="D31" s="219"/>
      <c r="E31" s="219"/>
      <c r="F31" s="219"/>
      <c r="G31" s="219"/>
      <c r="H31" s="219"/>
      <c r="I31" s="219"/>
      <c r="J31" s="219"/>
      <c r="K31" s="219"/>
      <c r="L31" s="219"/>
      <c r="M31" s="220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 s="9" customFormat="1" ht="16.5">
      <c r="A32" s="118"/>
      <c r="B32" s="89" t="s">
        <v>29</v>
      </c>
      <c r="C32" s="18">
        <f>+'[8]Table 2 '!$M$41</f>
        <v>5784.1425019624367</v>
      </c>
      <c r="D32" s="18">
        <f>+'[8]Table 2 '!$N$41</f>
        <v>5731.2944455238758</v>
      </c>
      <c r="E32" s="18">
        <f>+'[8]Table 2 '!$O$41</f>
        <v>7876.3446523992934</v>
      </c>
      <c r="F32" s="18">
        <f>+'[8]Table 2 '!$P$41</f>
        <v>8943.1666416211683</v>
      </c>
      <c r="G32" s="18">
        <f>+'[8]Table 2 '!$Q$41</f>
        <v>9011.5146788362272</v>
      </c>
      <c r="H32" s="18">
        <v>7204.9335003818005</v>
      </c>
      <c r="I32" s="190">
        <v>9448.3626399607783</v>
      </c>
      <c r="J32" s="190">
        <v>12004.109319219788</v>
      </c>
      <c r="K32" s="190">
        <v>15292.955325878258</v>
      </c>
      <c r="L32" s="190">
        <v>14737.338700610926</v>
      </c>
      <c r="M32" s="60">
        <v>-3.6331540466029808</v>
      </c>
      <c r="N32" s="139"/>
      <c r="O32" s="36"/>
      <c r="P32" s="36"/>
      <c r="Q32" s="36"/>
      <c r="R32" s="36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s="9" customFormat="1" ht="16.5">
      <c r="A33" s="118"/>
      <c r="B33" s="90" t="s">
        <v>30</v>
      </c>
      <c r="C33" s="18">
        <f>+'[8]Table 2 '!$M$42</f>
        <v>1623.8746591807089</v>
      </c>
      <c r="D33" s="18">
        <f>+'[8]Table 2 '!$N$42</f>
        <v>1687.7977170127649</v>
      </c>
      <c r="E33" s="18">
        <f>+'[8]Table 2 '!$O$42</f>
        <v>1869.0504371460909</v>
      </c>
      <c r="F33" s="18">
        <f>+'[8]Table 2 '!$P$42</f>
        <v>2098.153698831914</v>
      </c>
      <c r="G33" s="18">
        <f>+'[8]Table 2 '!$Q$42</f>
        <v>2285.4852639578198</v>
      </c>
      <c r="H33" s="18">
        <v>2091.8152992331811</v>
      </c>
      <c r="I33" s="190">
        <v>2339.6295705518919</v>
      </c>
      <c r="J33" s="190">
        <v>2739.0518515055505</v>
      </c>
      <c r="K33" s="190">
        <v>2889.9456458147688</v>
      </c>
      <c r="L33" s="190">
        <v>3143.5826005642889</v>
      </c>
      <c r="M33" s="60">
        <v>8.7765302823891584</v>
      </c>
      <c r="N33" s="139"/>
      <c r="O33" s="36"/>
      <c r="P33" s="36"/>
      <c r="Q33" s="36"/>
      <c r="R33" s="36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s="6" customFormat="1" ht="16.5">
      <c r="A34" s="118"/>
      <c r="B34" s="89" t="s">
        <v>31</v>
      </c>
      <c r="C34" s="18">
        <f>+'[8]Table 2 '!$M$43</f>
        <v>735.97814464994326</v>
      </c>
      <c r="D34" s="18">
        <f>+'[8]Table 2 '!$N$43</f>
        <v>768.0291533722617</v>
      </c>
      <c r="E34" s="18">
        <f>+'[8]Table 2 '!$O$43</f>
        <v>827.25920370244842</v>
      </c>
      <c r="F34" s="18">
        <f>+'[8]Table 2 '!$P$43</f>
        <v>940.07994352282128</v>
      </c>
      <c r="G34" s="18">
        <f>+'[8]Table 2 '!$Q$43</f>
        <v>1109.7251901445666</v>
      </c>
      <c r="H34" s="18">
        <v>1028.4855291172591</v>
      </c>
      <c r="I34" s="190">
        <v>1151.0738347610165</v>
      </c>
      <c r="J34" s="190">
        <v>1340.047006480745</v>
      </c>
      <c r="K34" s="190">
        <v>1366.6931691504101</v>
      </c>
      <c r="L34" s="190">
        <v>1480.1896020361282</v>
      </c>
      <c r="M34" s="60">
        <v>8.3044559998987904</v>
      </c>
      <c r="N34" s="139"/>
      <c r="O34" s="36"/>
      <c r="P34" s="36"/>
      <c r="Q34" s="36"/>
      <c r="R34" s="36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s="17" customFormat="1" ht="15.75">
      <c r="A35" s="117"/>
      <c r="B35" s="91" t="s">
        <v>32</v>
      </c>
      <c r="C35" s="65">
        <f>+'[8]Table 2 '!$M$44+'[8]Table 2 '!$M$45</f>
        <v>710.42720464994329</v>
      </c>
      <c r="D35" s="65">
        <f>+'[8]Table 2 '!$N$44+'[8]Table 2 '!$N$45</f>
        <v>747.3169603131405</v>
      </c>
      <c r="E35" s="65">
        <f>+'[8]Table 2 '!$O$44+'[8]Table 2 '!$O$45</f>
        <v>822.18220895839067</v>
      </c>
      <c r="F35" s="65">
        <f>+'[8]Table 2 '!$P$44+'[8]Table 2 '!$P$45</f>
        <v>930.91535090488799</v>
      </c>
      <c r="G35" s="65">
        <f>+'[8]Table 2 '!$Q$44+'[8]Table 2 '!$Q$45</f>
        <v>1052.0186473910746</v>
      </c>
      <c r="H35" s="65">
        <v>960.7480005431629</v>
      </c>
      <c r="I35" s="191">
        <v>1130.6916200199826</v>
      </c>
      <c r="J35" s="191">
        <v>1309.3016905921168</v>
      </c>
      <c r="K35" s="191">
        <v>1365.4196162166743</v>
      </c>
      <c r="L35" s="191">
        <v>1459.9450847953569</v>
      </c>
      <c r="M35" s="61">
        <v>6.9228146026344097</v>
      </c>
      <c r="N35" s="139"/>
      <c r="O35" s="36"/>
      <c r="P35" s="36"/>
      <c r="Q35" s="36"/>
      <c r="R35" s="36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 ht="15.75">
      <c r="A36" s="117"/>
      <c r="B36" s="91" t="s">
        <v>33</v>
      </c>
      <c r="C36" s="65">
        <f>+'[8]Table 2 '!$M$50</f>
        <v>25.550939999999997</v>
      </c>
      <c r="D36" s="65">
        <f>+'[8]Table 2 '!$N$50</f>
        <v>20.712193059121152</v>
      </c>
      <c r="E36" s="65">
        <f>+'[8]Table 2 '!$O$50</f>
        <v>5.0769947440577532</v>
      </c>
      <c r="F36" s="65">
        <f>+'[8]Table 2 '!$P$50</f>
        <v>9.1645926179332839</v>
      </c>
      <c r="G36" s="65">
        <f>+'[8]Table 2 '!$Q$50</f>
        <v>57.706542753491924</v>
      </c>
      <c r="H36" s="65">
        <v>67.737528574096302</v>
      </c>
      <c r="I36" s="191">
        <v>20.382214741033962</v>
      </c>
      <c r="J36" s="191">
        <v>30.74531588862833</v>
      </c>
      <c r="K36" s="191">
        <v>1.2735529337357803</v>
      </c>
      <c r="L36" s="191">
        <v>20.24451724077133</v>
      </c>
      <c r="M36" s="61">
        <v>1489.6094072342182</v>
      </c>
      <c r="N36" s="139"/>
      <c r="O36" s="36"/>
      <c r="P36" s="36"/>
      <c r="Q36" s="36"/>
      <c r="R36" s="36"/>
    </row>
    <row r="37" spans="1:40" s="6" customFormat="1" ht="16.5">
      <c r="A37" s="118"/>
      <c r="B37" s="92" t="s">
        <v>34</v>
      </c>
      <c r="C37" s="8">
        <f>+'[8]Table 2 '!$M$51</f>
        <v>887.89651453076567</v>
      </c>
      <c r="D37" s="8">
        <f>+'[8]Table 2 '!$N$51</f>
        <v>919.76856364050309</v>
      </c>
      <c r="E37" s="8">
        <f>+'[8]Table 2 '!$O$51</f>
        <v>1041.7912334436426</v>
      </c>
      <c r="F37" s="8">
        <f>+'[8]Table 2 '!$P$51</f>
        <v>1158.0737553090926</v>
      </c>
      <c r="G37" s="8">
        <f>+'[8]Table 2 '!$Q$51</f>
        <v>1175.7600738132535</v>
      </c>
      <c r="H37" s="8">
        <v>1063.3297701159217</v>
      </c>
      <c r="I37" s="178">
        <v>1188.5557357908754</v>
      </c>
      <c r="J37" s="178">
        <v>1399.0048450248055</v>
      </c>
      <c r="K37" s="178">
        <v>1523.2524766643592</v>
      </c>
      <c r="L37" s="178">
        <v>1663.3929985281609</v>
      </c>
      <c r="M37" s="46">
        <v>9.2000849505056124</v>
      </c>
      <c r="N37" s="139"/>
      <c r="O37" s="36"/>
      <c r="P37" s="36"/>
      <c r="Q37" s="36"/>
      <c r="R37" s="36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ht="15.75">
      <c r="A38" s="117"/>
      <c r="B38" s="73" t="s">
        <v>35</v>
      </c>
      <c r="C38" s="66">
        <f>+'[8]Table 2 '!$M$52</f>
        <v>158.42785097539945</v>
      </c>
      <c r="D38" s="66">
        <f>+'[8]Table 2 '!$N$52</f>
        <v>161.26917652741196</v>
      </c>
      <c r="E38" s="66">
        <f>+'[8]Table 2 '!$O$52</f>
        <v>171.25837372571337</v>
      </c>
      <c r="F38" s="66">
        <f>+'[8]Table 2 '!$P$52</f>
        <v>178.43022960850209</v>
      </c>
      <c r="G38" s="66">
        <f>+'[8]Table 2 '!$Q$52</f>
        <v>189.4616533230292</v>
      </c>
      <c r="H38" s="66">
        <v>122.63762165786434</v>
      </c>
      <c r="I38" s="192">
        <v>117.71483179159522</v>
      </c>
      <c r="J38" s="192">
        <v>220.39741313107163</v>
      </c>
      <c r="K38" s="192">
        <v>276.34383126227129</v>
      </c>
      <c r="L38" s="192">
        <v>298.01980891384778</v>
      </c>
      <c r="M38" s="62">
        <v>7.843843501975746</v>
      </c>
      <c r="N38" s="139"/>
      <c r="O38" s="36"/>
      <c r="P38" s="36"/>
      <c r="Q38" s="36"/>
      <c r="R38" s="36"/>
    </row>
    <row r="39" spans="1:40" ht="15.75">
      <c r="A39" s="117"/>
      <c r="B39" s="73" t="s">
        <v>36</v>
      </c>
      <c r="C39" s="66">
        <f>+'[8]Table 2 '!$M$53</f>
        <v>116.29486342627345</v>
      </c>
      <c r="D39" s="66">
        <f>+'[8]Table 2 '!$N$53</f>
        <v>120.40962728270351</v>
      </c>
      <c r="E39" s="66">
        <f>+'[8]Table 2 '!$O$53</f>
        <v>130.98048307764182</v>
      </c>
      <c r="F39" s="66">
        <f>+'[8]Table 2 '!$P$53</f>
        <v>142.7044813857141</v>
      </c>
      <c r="G39" s="66">
        <f>+'[8]Table 2 '!$Q$53</f>
        <v>154.24729110521869</v>
      </c>
      <c r="H39" s="66">
        <v>103.56969350249354</v>
      </c>
      <c r="I39" s="192">
        <v>141.45069906575185</v>
      </c>
      <c r="J39" s="192">
        <v>193.78472160587054</v>
      </c>
      <c r="K39" s="192">
        <v>230.24357385995592</v>
      </c>
      <c r="L39" s="192">
        <v>244.91740264812731</v>
      </c>
      <c r="M39" s="62">
        <v>6.3731762594584502</v>
      </c>
      <c r="N39" s="139"/>
      <c r="O39" s="36"/>
      <c r="P39" s="36"/>
      <c r="Q39" s="36"/>
      <c r="R39" s="36"/>
    </row>
    <row r="40" spans="1:40" ht="15.75">
      <c r="A40" s="117"/>
      <c r="B40" s="93" t="s">
        <v>12</v>
      </c>
      <c r="C40" s="67">
        <f>+'[8]Table 2 '!$M$54</f>
        <v>189.57322212976911</v>
      </c>
      <c r="D40" s="67">
        <f>+'[8]Table 2 '!$N$54</f>
        <v>143.81123260266963</v>
      </c>
      <c r="E40" s="67">
        <f>+'[8]Table 2 '!$O$54</f>
        <v>228.92928657572023</v>
      </c>
      <c r="F40" s="67">
        <f>+'[8]Table 2 '!$P$54</f>
        <v>251.08058439026931</v>
      </c>
      <c r="G40" s="67">
        <f>+'[8]Table 2 '!$Q$54</f>
        <v>246.91374806541563</v>
      </c>
      <c r="H40" s="67">
        <v>248.58331581834508</v>
      </c>
      <c r="I40" s="193">
        <v>258.45350990273562</v>
      </c>
      <c r="J40" s="193">
        <v>265.87845752329605</v>
      </c>
      <c r="K40" s="193">
        <v>284.07932220912693</v>
      </c>
      <c r="L40" s="193">
        <v>311.82985386168684</v>
      </c>
      <c r="M40" s="63">
        <v>9.7685855615112924</v>
      </c>
      <c r="N40" s="139"/>
      <c r="O40" s="36"/>
      <c r="P40" s="36"/>
      <c r="Q40" s="36"/>
      <c r="R40" s="36"/>
    </row>
    <row r="41" spans="1:40" ht="15.75">
      <c r="A41" s="117"/>
      <c r="B41" s="93" t="s">
        <v>13</v>
      </c>
      <c r="C41" s="67">
        <f>+'[8]Table 2 '!$M$55</f>
        <v>149.80217931906657</v>
      </c>
      <c r="D41" s="67">
        <f>+'[8]Table 2 '!$N$55</f>
        <v>177.78511871755637</v>
      </c>
      <c r="E41" s="67">
        <f>+'[8]Table 2 '!$O$55</f>
        <v>192.83681670889112</v>
      </c>
      <c r="F41" s="67">
        <f>+'[8]Table 2 '!$P$55</f>
        <v>177.17512026558907</v>
      </c>
      <c r="G41" s="67">
        <f>+'[8]Table 2 '!$Q$55</f>
        <v>193.44980637311377</v>
      </c>
      <c r="H41" s="67">
        <v>162.76708145090572</v>
      </c>
      <c r="I41" s="193">
        <v>183.63864298820334</v>
      </c>
      <c r="J41" s="193">
        <v>163.17520500880002</v>
      </c>
      <c r="K41" s="193">
        <v>183.30965404852958</v>
      </c>
      <c r="L41" s="193">
        <v>191.32978673914138</v>
      </c>
      <c r="M41" s="63">
        <v>4.375182928711733</v>
      </c>
      <c r="N41" s="139"/>
      <c r="O41" s="36"/>
      <c r="P41" s="36"/>
      <c r="Q41" s="36"/>
      <c r="R41" s="36"/>
    </row>
    <row r="42" spans="1:40" ht="15.75">
      <c r="A42" s="117"/>
      <c r="B42" s="93" t="s">
        <v>14</v>
      </c>
      <c r="C42" s="67">
        <f>+'[8]Table 2 '!$M$56</f>
        <v>35.011686209385033</v>
      </c>
      <c r="D42" s="67">
        <f>+'[8]Table 2 '!$N$56</f>
        <v>33.65957444991016</v>
      </c>
      <c r="E42" s="67">
        <f>+'[8]Table 2 '!$O$56</f>
        <v>35.091607055350948</v>
      </c>
      <c r="F42" s="67">
        <f>+'[8]Table 2 '!$P$56</f>
        <v>42.352044935425802</v>
      </c>
      <c r="G42" s="67">
        <f>+'[8]Table 2 '!$Q$56</f>
        <v>46.825735403770175</v>
      </c>
      <c r="H42" s="67">
        <v>56.735613823299246</v>
      </c>
      <c r="I42" s="193">
        <v>69.846749236395283</v>
      </c>
      <c r="J42" s="193">
        <v>78.176664407223598</v>
      </c>
      <c r="K42" s="193">
        <v>76.390692018788428</v>
      </c>
      <c r="L42" s="193">
        <v>83.935116948038598</v>
      </c>
      <c r="M42" s="63">
        <v>9.8761049675981525</v>
      </c>
      <c r="N42" s="139"/>
      <c r="O42" s="36"/>
      <c r="P42" s="36"/>
      <c r="Q42" s="36"/>
      <c r="R42" s="36"/>
    </row>
    <row r="43" spans="1:40" ht="15.75">
      <c r="A43" s="117"/>
      <c r="B43" s="93" t="s">
        <v>37</v>
      </c>
      <c r="C43" s="67">
        <f>+'[8]Table 2 '!$M$57</f>
        <v>166.4864924065312</v>
      </c>
      <c r="D43" s="67">
        <f>+'[8]Table 2 '!$N$57</f>
        <v>196.19929562012553</v>
      </c>
      <c r="E43" s="67">
        <f>+'[8]Table 2 '!$O$57</f>
        <v>206.40513338496729</v>
      </c>
      <c r="F43" s="67">
        <f>+'[8]Table 2 '!$P$57</f>
        <v>278.8308066687735</v>
      </c>
      <c r="G43" s="67">
        <f>+'[8]Table 2 '!$Q$57</f>
        <v>253.3860179073379</v>
      </c>
      <c r="H43" s="67">
        <v>272.10365131784044</v>
      </c>
      <c r="I43" s="193">
        <v>311.92826479449508</v>
      </c>
      <c r="J43" s="193">
        <v>363.15944000000007</v>
      </c>
      <c r="K43" s="193">
        <v>375.43866999999995</v>
      </c>
      <c r="L43" s="193">
        <v>428.28914000000009</v>
      </c>
      <c r="M43" s="63">
        <v>14.076991589598418</v>
      </c>
      <c r="N43" s="139"/>
      <c r="O43" s="36"/>
      <c r="P43" s="36"/>
      <c r="Q43" s="36"/>
      <c r="R43" s="36"/>
    </row>
    <row r="44" spans="1:40" s="17" customFormat="1" ht="15.75">
      <c r="A44" s="117"/>
      <c r="B44" s="94" t="s">
        <v>38</v>
      </c>
      <c r="C44" s="14">
        <f>+'[8]Table 2 '!$M$58</f>
        <v>0.21761315694497654</v>
      </c>
      <c r="D44" s="14">
        <f>+'[8]Table 2 '!$N$58</f>
        <v>0.50878191198639966</v>
      </c>
      <c r="E44" s="14">
        <f>+'[8]Table 2 '!$O$58</f>
        <v>0.81170172703495591</v>
      </c>
      <c r="F44" s="14">
        <f>+'[8]Table 2 '!$P$58</f>
        <v>2.2724109051429946</v>
      </c>
      <c r="G44" s="14">
        <f>+'[8]Table 2 '!$Q$58</f>
        <v>2.4264651346057695</v>
      </c>
      <c r="H44" s="14">
        <v>5.517021990175035</v>
      </c>
      <c r="I44" s="184">
        <v>2.7062079724816002</v>
      </c>
      <c r="J44" s="184">
        <v>3.1306169427270767</v>
      </c>
      <c r="K44" s="184">
        <v>4.7106291707342827</v>
      </c>
      <c r="L44" s="184">
        <v>3.3276526262824428</v>
      </c>
      <c r="M44" s="52">
        <v>-29.358637547694389</v>
      </c>
      <c r="N44" s="139"/>
      <c r="O44" s="36"/>
      <c r="P44" s="36"/>
      <c r="Q44" s="36"/>
      <c r="R44" s="36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</row>
    <row r="45" spans="1:40" ht="15.75">
      <c r="A45" s="117"/>
      <c r="B45" s="95" t="s">
        <v>39</v>
      </c>
      <c r="C45" s="68">
        <f>+'[8]Table 2 '!$M$59</f>
        <v>72.082606907395729</v>
      </c>
      <c r="D45" s="68">
        <f>+'[8]Table 2 '!$N$59</f>
        <v>86.125756528139476</v>
      </c>
      <c r="E45" s="68">
        <f>+'[8]Table 2 '!$O$59</f>
        <v>75.477831188322796</v>
      </c>
      <c r="F45" s="68">
        <f>+'[8]Table 2 '!$P$59</f>
        <v>85.228077149675798</v>
      </c>
      <c r="G45" s="68">
        <f>+'[8]Table 2 '!$Q$59</f>
        <v>89.049356500762343</v>
      </c>
      <c r="H45" s="68">
        <v>91.41577055499836</v>
      </c>
      <c r="I45" s="194">
        <v>102.81683003921728</v>
      </c>
      <c r="J45" s="194">
        <v>111.30232640581674</v>
      </c>
      <c r="K45" s="194">
        <v>92.736104094953021</v>
      </c>
      <c r="L45" s="194">
        <v>101.74423679103626</v>
      </c>
      <c r="M45" s="64">
        <v>9.7137277697796751</v>
      </c>
      <c r="N45" s="139"/>
      <c r="O45" s="36"/>
      <c r="P45" s="36"/>
      <c r="Q45" s="36"/>
      <c r="R45" s="36"/>
    </row>
    <row r="46" spans="1:40" s="6" customFormat="1" ht="16.5">
      <c r="A46" s="118"/>
      <c r="B46" s="96" t="s">
        <v>40</v>
      </c>
      <c r="C46" s="15">
        <f>+'[8]Table 2 '!$M$60</f>
        <v>3604.0402296529046</v>
      </c>
      <c r="D46" s="15">
        <f>+'[8]Table 2 '!$N$60</f>
        <v>3283.519634952997</v>
      </c>
      <c r="E46" s="15">
        <f>+'[8]Table 2 '!$O$60</f>
        <v>3573.6461739829701</v>
      </c>
      <c r="F46" s="15">
        <f>+'[8]Table 2 '!$P$60</f>
        <v>4940.8505944141398</v>
      </c>
      <c r="G46" s="15">
        <f>+'[8]Table 2 '!$Q$60</f>
        <v>4875.6086683348558</v>
      </c>
      <c r="H46" s="15">
        <v>3396.0868469436991</v>
      </c>
      <c r="I46" s="186">
        <v>3357.9396429936464</v>
      </c>
      <c r="J46" s="186">
        <v>5302.4579667772341</v>
      </c>
      <c r="K46" s="186">
        <v>7069.1373762285566</v>
      </c>
      <c r="L46" s="186">
        <v>6380.501089914329</v>
      </c>
      <c r="M46" s="54">
        <v>-9.7414472185801646</v>
      </c>
      <c r="N46" s="139"/>
      <c r="O46" s="36"/>
      <c r="P46" s="36"/>
      <c r="Q46" s="36"/>
      <c r="R46" s="36"/>
      <c r="S46" s="36"/>
      <c r="T46" s="36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ht="15.75">
      <c r="A47" s="117"/>
      <c r="B47" s="97" t="s">
        <v>19</v>
      </c>
      <c r="C47" s="16">
        <f>+'[8]Table 2 '!$M$61</f>
        <v>3580.9874784688786</v>
      </c>
      <c r="D47" s="16">
        <f>+'[8]Table 2 '!$N$61</f>
        <v>3253.8481794712625</v>
      </c>
      <c r="E47" s="16">
        <f>+'[8]Table 2 '!$O$61</f>
        <v>3549.8995448530563</v>
      </c>
      <c r="F47" s="16">
        <f>+'[8]Table 2 '!$P$61</f>
        <v>4896.0785803306489</v>
      </c>
      <c r="G47" s="16">
        <f>+'[8]Table 2 '!$Q$61</f>
        <v>4828.3651760363437</v>
      </c>
      <c r="H47" s="16">
        <v>3353.1834204174461</v>
      </c>
      <c r="I47" s="187">
        <v>3338.0991872205741</v>
      </c>
      <c r="J47" s="187">
        <v>5260.4225866113711</v>
      </c>
      <c r="K47" s="187">
        <v>7001.4651637876686</v>
      </c>
      <c r="L47" s="187">
        <v>6322.9390142318998</v>
      </c>
      <c r="M47" s="55">
        <v>-9.6912022509971063</v>
      </c>
      <c r="N47" s="139"/>
      <c r="O47" s="36"/>
      <c r="P47" s="36"/>
      <c r="Q47" s="36"/>
      <c r="R47" s="36"/>
    </row>
    <row r="48" spans="1:40" s="6" customFormat="1" ht="15.75">
      <c r="A48" s="118"/>
      <c r="B48" s="98" t="s">
        <v>20</v>
      </c>
      <c r="C48" s="41">
        <f>+'[8]Table 2 '!$M$62</f>
        <v>1241.178779897602</v>
      </c>
      <c r="D48" s="41">
        <f>+'[8]Table 2 '!$N$62</f>
        <v>1477.2827457648852</v>
      </c>
      <c r="E48" s="41">
        <f>+'[8]Table 2 '!$O$62</f>
        <v>1168.9889499678673</v>
      </c>
      <c r="F48" s="41">
        <f>+'[8]Table 2 '!$P$62</f>
        <v>2214.4663295502987</v>
      </c>
      <c r="G48" s="41">
        <f>+'[8]Table 2 '!$Q$62</f>
        <v>2182.394056580405</v>
      </c>
      <c r="H48" s="41">
        <v>1700.7233067475863</v>
      </c>
      <c r="I48" s="195">
        <v>2088.4952586606896</v>
      </c>
      <c r="J48" s="195">
        <v>3548.5384105480252</v>
      </c>
      <c r="K48" s="195">
        <v>3434.8386207902213</v>
      </c>
      <c r="L48" s="195">
        <v>2561.362549349828</v>
      </c>
      <c r="M48" s="56">
        <v>-25.429901310456348</v>
      </c>
      <c r="N48" s="139"/>
      <c r="O48" s="36"/>
      <c r="P48" s="36"/>
      <c r="Q48" s="36"/>
      <c r="R48" s="36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ht="15.75">
      <c r="A49" s="118"/>
      <c r="B49" s="98" t="s">
        <v>21</v>
      </c>
      <c r="C49" s="41">
        <f>+'[8]Table 2 '!$M$63</f>
        <v>1579.3136475080557</v>
      </c>
      <c r="D49" s="41">
        <f>+'[8]Table 2 '!$N$63</f>
        <v>1044.8444712852822</v>
      </c>
      <c r="E49" s="41">
        <f>+'[8]Table 2 '!$O$63</f>
        <v>1564.7008088517061</v>
      </c>
      <c r="F49" s="41">
        <f>+'[8]Table 2 '!$P$63</f>
        <v>1592.9146162979284</v>
      </c>
      <c r="G49" s="41">
        <f>+'[8]Table 2 '!$Q$63</f>
        <v>1607.6878438631807</v>
      </c>
      <c r="H49" s="41">
        <v>967.75907363416331</v>
      </c>
      <c r="I49" s="195">
        <v>753.80761436704347</v>
      </c>
      <c r="J49" s="195">
        <v>825.50348260785836</v>
      </c>
      <c r="K49" s="195">
        <v>1186.7701825000001</v>
      </c>
      <c r="L49" s="195">
        <v>1412.1849345023979</v>
      </c>
      <c r="M49" s="56">
        <v>18.993968278470611</v>
      </c>
      <c r="N49" s="139"/>
      <c r="O49" s="36"/>
      <c r="P49" s="36"/>
      <c r="Q49" s="36"/>
      <c r="R49" s="36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ht="15.75">
      <c r="A50" s="118"/>
      <c r="B50" s="98" t="s">
        <v>22</v>
      </c>
      <c r="C50" s="42">
        <f>+'[8]Table 2 '!$M$64</f>
        <v>760.4950510632209</v>
      </c>
      <c r="D50" s="42">
        <f>+'[8]Table 2 '!$N$64</f>
        <v>731.72096242109455</v>
      </c>
      <c r="E50" s="42">
        <f>+'[8]Table 2 '!$O$64</f>
        <v>816.2097860334826</v>
      </c>
      <c r="F50" s="42">
        <f>+'[8]Table 2 '!$P$64</f>
        <v>1088.6976344824213</v>
      </c>
      <c r="G50" s="42">
        <f>+'[8]Table 2 '!$Q$64</f>
        <v>1038.2832755927582</v>
      </c>
      <c r="H50" s="42">
        <v>684.70104003569668</v>
      </c>
      <c r="I50" s="196">
        <v>495.79631419284078</v>
      </c>
      <c r="J50" s="196">
        <v>886.38069345548706</v>
      </c>
      <c r="K50" s="196">
        <v>2379.8563604974465</v>
      </c>
      <c r="L50" s="196">
        <v>2349.3915303796734</v>
      </c>
      <c r="M50" s="57">
        <v>-1.2801121371629847</v>
      </c>
      <c r="N50" s="139"/>
      <c r="O50" s="36"/>
      <c r="P50" s="36"/>
      <c r="Q50" s="36"/>
      <c r="R50" s="36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ht="15.75">
      <c r="A51" s="118"/>
      <c r="B51" s="99" t="s">
        <v>23</v>
      </c>
      <c r="C51" s="41">
        <f>+'[8]Table 2 '!$M$65</f>
        <v>23.052751184025635</v>
      </c>
      <c r="D51" s="41">
        <f>+'[8]Table 2 '!$N$65</f>
        <v>29.671455481734618</v>
      </c>
      <c r="E51" s="41">
        <f>+'[8]Table 2 '!$O$65</f>
        <v>23.74662912991376</v>
      </c>
      <c r="F51" s="41">
        <f>+'[8]Table 2 '!$P$65</f>
        <v>44.772014083490618</v>
      </c>
      <c r="G51" s="41">
        <f>+'[8]Table 2 '!$Q$65</f>
        <v>47.243492298511576</v>
      </c>
      <c r="H51" s="41">
        <v>42.903426526253256</v>
      </c>
      <c r="I51" s="195">
        <v>19.840455773072403</v>
      </c>
      <c r="J51" s="195">
        <v>42.035380165862733</v>
      </c>
      <c r="K51" s="195">
        <v>67.672212440888742</v>
      </c>
      <c r="L51" s="195">
        <v>57.562075682429516</v>
      </c>
      <c r="M51" s="56">
        <v>-14.939864375337763</v>
      </c>
      <c r="N51" s="139"/>
      <c r="O51" s="36"/>
      <c r="P51" s="36"/>
      <c r="Q51" s="36"/>
      <c r="R51" s="36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ht="15.75">
      <c r="A52" s="118"/>
      <c r="B52" s="98" t="s">
        <v>63</v>
      </c>
      <c r="C52" s="136">
        <f>+'[8]Table 2 '!$M$66</f>
        <v>0</v>
      </c>
      <c r="D52" s="136">
        <f>+'[8]Table 2 '!$N$66</f>
        <v>0</v>
      </c>
      <c r="E52" s="136">
        <f>+'[8]Table 2 '!$O$66</f>
        <v>0</v>
      </c>
      <c r="F52" s="136">
        <f>+'[8]Table 2 '!$P$66</f>
        <v>0</v>
      </c>
      <c r="G52" s="136">
        <f>+'[8]Table 2 '!$Q$66</f>
        <v>0</v>
      </c>
      <c r="H52" s="136">
        <v>0</v>
      </c>
      <c r="I52" s="140">
        <v>0</v>
      </c>
      <c r="J52" s="140">
        <v>0</v>
      </c>
      <c r="K52" s="140">
        <v>0</v>
      </c>
      <c r="L52" s="140">
        <v>0</v>
      </c>
      <c r="M52" s="140" t="str">
        <f t="shared" ref="M52" si="0">IFERROR((K52/J52-1)*100,"-")</f>
        <v>-</v>
      </c>
      <c r="N52" s="144"/>
      <c r="O52" s="36"/>
      <c r="P52" s="36"/>
      <c r="Q52" s="36"/>
      <c r="R52" s="36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ht="16.5">
      <c r="A53" s="118"/>
      <c r="B53" s="100" t="s">
        <v>41</v>
      </c>
      <c r="C53" s="44">
        <f>+'[8]Table 2 '!$M$67</f>
        <v>556.22761312882278</v>
      </c>
      <c r="D53" s="44">
        <f>+'[8]Table 2 '!$N$67</f>
        <v>759.97709355811378</v>
      </c>
      <c r="E53" s="44">
        <f>+'[8]Table 2 '!$O$67</f>
        <v>2433.6480412702326</v>
      </c>
      <c r="F53" s="44">
        <f>+'[8]Table 2 '!$P$67</f>
        <v>1904.1623483751137</v>
      </c>
      <c r="G53" s="44">
        <f>+'[8]Table 2 '!$Q$67</f>
        <v>1850.4207465435502</v>
      </c>
      <c r="H53" s="44">
        <v>1717.03135420492</v>
      </c>
      <c r="I53" s="188">
        <v>3750.7934264152409</v>
      </c>
      <c r="J53" s="188">
        <v>3962.5995009370035</v>
      </c>
      <c r="K53" s="188">
        <v>5333.8723038349335</v>
      </c>
      <c r="L53" s="188">
        <v>5213.2550101323068</v>
      </c>
      <c r="M53" s="58">
        <v>-2.261345732178583</v>
      </c>
      <c r="N53" s="139"/>
      <c r="O53" s="36"/>
      <c r="P53" s="36"/>
      <c r="Q53" s="36"/>
      <c r="R53" s="36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ht="15.75">
      <c r="A54" s="118"/>
      <c r="B54" s="101" t="s">
        <v>25</v>
      </c>
      <c r="C54" s="38">
        <f>+'[8]Table 2 '!$M$68</f>
        <v>0.85500575000000001</v>
      </c>
      <c r="D54" s="38">
        <f>+'[8]Table 2 '!$N$68</f>
        <v>1.02900875</v>
      </c>
      <c r="E54" s="38">
        <f>+'[8]Table 2 '!$O$68</f>
        <v>0.90448588549999998</v>
      </c>
      <c r="F54" s="38">
        <f>+'[8]Table 2 '!$P$68</f>
        <v>0.98299888550000003</v>
      </c>
      <c r="G54" s="38">
        <f>+'[8]Table 2 '!$Q$68</f>
        <v>1.0087972999999999</v>
      </c>
      <c r="H54" s="38">
        <v>1.4581156500000001</v>
      </c>
      <c r="I54" s="182">
        <v>1.284</v>
      </c>
      <c r="J54" s="182">
        <v>1.3360000000000001</v>
      </c>
      <c r="K54" s="182">
        <v>1.6870000000000001</v>
      </c>
      <c r="L54" s="182">
        <v>2.1440000000000001</v>
      </c>
      <c r="M54" s="50">
        <v>27.089508002371076</v>
      </c>
      <c r="N54" s="139"/>
      <c r="O54" s="36"/>
      <c r="P54" s="36"/>
      <c r="Q54" s="36"/>
      <c r="R54" s="36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6" customFormat="1" ht="15.75">
      <c r="A55" s="118"/>
      <c r="B55" s="102" t="s">
        <v>26</v>
      </c>
      <c r="C55" s="38">
        <f>+'[8]Table 2 '!$M$69</f>
        <v>237.85866731814238</v>
      </c>
      <c r="D55" s="38">
        <f>+'[8]Table 2 '!$N$69</f>
        <v>279.65848863464578</v>
      </c>
      <c r="E55" s="38">
        <f>+'[8]Table 2 '!$O$69</f>
        <v>305.4481539729515</v>
      </c>
      <c r="F55" s="38">
        <f>+'[8]Table 2 '!$P$69</f>
        <v>329.45061496902525</v>
      </c>
      <c r="G55" s="38">
        <f>+'[8]Table 2 '!$Q$69</f>
        <v>370.31381930299688</v>
      </c>
      <c r="H55" s="38">
        <v>367.09514698288706</v>
      </c>
      <c r="I55" s="182">
        <v>390.22889122219658</v>
      </c>
      <c r="J55" s="182">
        <v>406.98379212679384</v>
      </c>
      <c r="K55" s="182">
        <v>435.4105175478573</v>
      </c>
      <c r="L55" s="182">
        <v>446.49088388541958</v>
      </c>
      <c r="M55" s="50">
        <v>2.5448090689137763</v>
      </c>
      <c r="N55" s="139"/>
      <c r="O55" s="36"/>
      <c r="P55" s="36"/>
      <c r="Q55" s="36"/>
      <c r="R55" s="36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  <row r="56" spans="1:40" s="6" customFormat="1" ht="16.5" thickBot="1">
      <c r="A56" s="118"/>
      <c r="B56" s="103" t="s">
        <v>27</v>
      </c>
      <c r="C56" s="43">
        <f>+'[8]Table 2 '!$M$70</f>
        <v>317.51394006068034</v>
      </c>
      <c r="D56" s="43">
        <f>+'[8]Table 2 '!$N$70</f>
        <v>479.28959617346806</v>
      </c>
      <c r="E56" s="43">
        <f>+'[8]Table 2 '!$O$70</f>
        <v>2127.2954014117813</v>
      </c>
      <c r="F56" s="43">
        <f>+'[8]Table 2 '!$P$70</f>
        <v>1573.7287345205884</v>
      </c>
      <c r="G56" s="43">
        <f>+'[8]Table 2 '!$Q$70</f>
        <v>1479.0981299405532</v>
      </c>
      <c r="H56" s="43">
        <v>1348.478091572033</v>
      </c>
      <c r="I56" s="189">
        <v>3359.2805351930442</v>
      </c>
      <c r="J56" s="189">
        <v>3554.2797088102097</v>
      </c>
      <c r="K56" s="189">
        <v>4896.7747862870765</v>
      </c>
      <c r="L56" s="189">
        <v>4764.6201262468876</v>
      </c>
      <c r="M56" s="59">
        <v>-2.6988102538486087</v>
      </c>
      <c r="N56" s="139"/>
      <c r="O56" s="36"/>
      <c r="P56" s="36"/>
      <c r="Q56" s="36"/>
      <c r="R56" s="36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1:40" s="19" customFormat="1" ht="16.5" thickBot="1">
      <c r="A57" s="118"/>
      <c r="B57" s="224"/>
      <c r="C57" s="225"/>
      <c r="D57" s="225"/>
      <c r="E57" s="225"/>
      <c r="F57" s="225"/>
      <c r="G57" s="225"/>
      <c r="H57" s="225"/>
      <c r="I57" s="225"/>
      <c r="J57" s="225"/>
      <c r="K57" s="225"/>
      <c r="L57" s="225"/>
      <c r="M57" s="225"/>
      <c r="O57" s="3"/>
    </row>
    <row r="58" spans="1:40" s="6" customFormat="1" ht="18" customHeight="1" thickBot="1">
      <c r="A58" s="118"/>
      <c r="B58" s="175" t="s">
        <v>0</v>
      </c>
      <c r="C58" s="176"/>
      <c r="D58" s="176"/>
      <c r="E58" s="176"/>
      <c r="F58" s="176"/>
      <c r="G58" s="176"/>
      <c r="H58" s="176"/>
      <c r="I58" s="176"/>
      <c r="J58" s="176"/>
      <c r="K58" s="176"/>
      <c r="L58" s="176"/>
      <c r="M58" s="177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1:40" s="6" customFormat="1" ht="48.75" customHeight="1">
      <c r="A59" s="118"/>
      <c r="B59" s="158" t="s">
        <v>65</v>
      </c>
      <c r="C59" s="35">
        <f>+C3</f>
        <v>2015</v>
      </c>
      <c r="D59" s="35">
        <f t="shared" ref="D59:F59" si="1">+D3</f>
        <v>2016</v>
      </c>
      <c r="E59" s="35">
        <f t="shared" si="1"/>
        <v>2017</v>
      </c>
      <c r="F59" s="35">
        <f t="shared" si="1"/>
        <v>2018</v>
      </c>
      <c r="G59" s="35">
        <v>2019</v>
      </c>
      <c r="H59" s="141">
        <v>2020</v>
      </c>
      <c r="I59" s="141">
        <v>2021</v>
      </c>
      <c r="J59" s="141">
        <v>2022</v>
      </c>
      <c r="K59" s="141" t="s">
        <v>67</v>
      </c>
      <c r="L59" s="141" t="s">
        <v>68</v>
      </c>
      <c r="M59" s="45" t="s">
        <v>70</v>
      </c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1:40" s="9" customFormat="1" ht="16.5">
      <c r="A60" s="118"/>
      <c r="B60" s="104" t="s">
        <v>42</v>
      </c>
      <c r="C60" s="20">
        <f>+'[8]Table 2 '!$M$77</f>
        <v>-540.06628619687172</v>
      </c>
      <c r="D60" s="20">
        <f>+'[8]Table 2 '!$N$77</f>
        <v>-693.44299739786607</v>
      </c>
      <c r="E60" s="20">
        <f>+'[8]Table 2 '!$O$77</f>
        <v>-726.24954095234909</v>
      </c>
      <c r="F60" s="20">
        <f>+'[8]Table 2 '!$P$77</f>
        <v>-772.9498917639628</v>
      </c>
      <c r="G60" s="20">
        <f>+'[8]Table 2 '!$Q$77</f>
        <v>-539.03337592187154</v>
      </c>
      <c r="H60" s="20">
        <v>-770.36899967099077</v>
      </c>
      <c r="I60" s="197">
        <v>-661.83506821674484</v>
      </c>
      <c r="J60" s="197">
        <v>-624.56563099720893</v>
      </c>
      <c r="K60" s="197">
        <v>-592.28144390985369</v>
      </c>
      <c r="L60" s="197">
        <v>-571.72647781906096</v>
      </c>
      <c r="M60" s="145">
        <v>-5.1690623827329221</v>
      </c>
      <c r="N60" s="139"/>
      <c r="O60" s="4"/>
      <c r="P60" s="139"/>
      <c r="Q60" s="139"/>
      <c r="R60" s="139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1:40" s="9" customFormat="1" ht="16.5">
      <c r="A61" s="118"/>
      <c r="B61" s="105" t="s">
        <v>43</v>
      </c>
      <c r="C61" s="20">
        <f>+'[8]Table 2 '!$M$78</f>
        <v>1258.5332132693661</v>
      </c>
      <c r="D61" s="20">
        <f>+'[8]Table 2 '!$N$78</f>
        <v>1210.3189070057576</v>
      </c>
      <c r="E61" s="20">
        <f>+'[8]Table 2 '!$O$78</f>
        <v>1317.7249811813249</v>
      </c>
      <c r="F61" s="20">
        <f>+'[8]Table 2 '!$P$78</f>
        <v>1201.0167704716366</v>
      </c>
      <c r="G61" s="20">
        <f>+'[8]Table 2 '!$Q$78</f>
        <v>1218.6815087502266</v>
      </c>
      <c r="H61" s="20">
        <v>767.45378607388898</v>
      </c>
      <c r="I61" s="197">
        <v>612.29573204851033</v>
      </c>
      <c r="J61" s="197">
        <v>773.63794906755163</v>
      </c>
      <c r="K61" s="197">
        <v>1036.5991098433021</v>
      </c>
      <c r="L61" s="197">
        <v>1052.5146105772524</v>
      </c>
      <c r="M61" s="145">
        <v>33.99020964427762</v>
      </c>
      <c r="N61" s="139"/>
      <c r="O61" s="139"/>
      <c r="P61" s="139"/>
      <c r="Q61" s="139"/>
      <c r="R61" s="139"/>
      <c r="S61" s="139"/>
      <c r="T61" s="139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s="6" customFormat="1" ht="16.5">
      <c r="A62" s="118"/>
      <c r="B62" s="105" t="s">
        <v>31</v>
      </c>
      <c r="C62" s="20">
        <f>+'[8]Table 2 '!$M$79</f>
        <v>-322.26288831994327</v>
      </c>
      <c r="D62" s="20">
        <f>+'[8]Table 2 '!$N$79</f>
        <v>-433.98661250708221</v>
      </c>
      <c r="E62" s="20">
        <f>+'[8]Table 2 '!$O$79</f>
        <v>-518.57173795029121</v>
      </c>
      <c r="F62" s="20">
        <f>+'[8]Table 2 '!$P$79</f>
        <v>-682.23458364558996</v>
      </c>
      <c r="G62" s="20">
        <f>+'[8]Table 2 '!$Q$79</f>
        <v>-747.96016664309241</v>
      </c>
      <c r="H62" s="20">
        <v>-952.0283511073593</v>
      </c>
      <c r="I62" s="197">
        <v>-1065.9864316110516</v>
      </c>
      <c r="J62" s="197">
        <v>-1236.686618719551</v>
      </c>
      <c r="K62" s="197">
        <v>-1206.6236191504099</v>
      </c>
      <c r="L62" s="197">
        <v>-1256.3301270912907</v>
      </c>
      <c r="M62" s="145">
        <v>-2.4309310955646883</v>
      </c>
      <c r="N62" s="139"/>
      <c r="O62" s="139"/>
      <c r="P62" s="139"/>
      <c r="Q62" s="139"/>
      <c r="R62" s="139"/>
      <c r="S62" s="139"/>
      <c r="T62" s="139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  <row r="63" spans="1:40" ht="16.5">
      <c r="A63" s="117"/>
      <c r="B63" s="76" t="s">
        <v>9</v>
      </c>
      <c r="C63" s="21">
        <f>+'[8]Table 2 '!$M$80</f>
        <v>1580.7961015893095</v>
      </c>
      <c r="D63" s="21">
        <f>+'[8]Table 2 '!$N$80</f>
        <v>1644.3055195128397</v>
      </c>
      <c r="E63" s="21">
        <f>+'[8]Table 2 '!$O$80</f>
        <v>1836.2967191316161</v>
      </c>
      <c r="F63" s="21">
        <f>+'[8]Table 2 '!$P$80</f>
        <v>1883.2513541172268</v>
      </c>
      <c r="G63" s="21">
        <f>+'[8]Table 2 '!$Q$80</f>
        <v>1966.641675393319</v>
      </c>
      <c r="H63" s="21">
        <v>1719.4821371812484</v>
      </c>
      <c r="I63" s="198">
        <v>1678.282163659562</v>
      </c>
      <c r="J63" s="198">
        <v>2010.3245677871028</v>
      </c>
      <c r="K63" s="198">
        <v>2243.2227289937118</v>
      </c>
      <c r="L63" s="198">
        <v>2308.8447376685431</v>
      </c>
      <c r="M63" s="146">
        <v>11.585102472431878</v>
      </c>
      <c r="N63" s="139"/>
      <c r="O63" s="139"/>
      <c r="P63" s="139"/>
      <c r="Q63" s="139"/>
      <c r="R63" s="139"/>
      <c r="S63" s="139"/>
      <c r="T63" s="139"/>
    </row>
    <row r="64" spans="1:40" ht="15.75">
      <c r="A64" s="117"/>
      <c r="B64" s="106" t="s">
        <v>35</v>
      </c>
      <c r="C64" s="22">
        <f>+'[8]Table 2 '!$M$81</f>
        <v>411.5980829734774</v>
      </c>
      <c r="D64" s="22">
        <f>+'[8]Table 2 '!$N$81</f>
        <v>428.65440661429574</v>
      </c>
      <c r="E64" s="22">
        <f>+'[8]Table 2 '!$O$81</f>
        <v>489.31111583576433</v>
      </c>
      <c r="F64" s="22">
        <f>+'[8]Table 2 '!$P$81</f>
        <v>547.71835715526618</v>
      </c>
      <c r="G64" s="22">
        <f>+'[8]Table 2 '!$Q$81</f>
        <v>576.23562989032064</v>
      </c>
      <c r="H64" s="22">
        <v>86.3598554085481</v>
      </c>
      <c r="I64" s="199">
        <v>-85.146915083111722</v>
      </c>
      <c r="J64" s="199">
        <v>316.83534553294231</v>
      </c>
      <c r="K64" s="199">
        <v>425.49788198211252</v>
      </c>
      <c r="L64" s="199">
        <v>408.22387951852232</v>
      </c>
      <c r="M64" s="147">
        <v>34.296216625197282</v>
      </c>
      <c r="N64" s="139"/>
      <c r="O64" s="139"/>
      <c r="P64" s="139"/>
      <c r="Q64" s="139"/>
      <c r="R64" s="139"/>
      <c r="S64" s="139"/>
      <c r="T64" s="139"/>
    </row>
    <row r="65" spans="1:40" ht="15.75">
      <c r="A65" s="117"/>
      <c r="B65" s="106" t="s">
        <v>36</v>
      </c>
      <c r="C65" s="22">
        <f>+'[8]Table 2 '!$M$82</f>
        <v>-46.974273726881556</v>
      </c>
      <c r="D65" s="22">
        <f>+'[8]Table 2 '!$N$82</f>
        <v>-50.632092250625647</v>
      </c>
      <c r="E65" s="22">
        <f>+'[8]Table 2 '!$O$82</f>
        <v>-56.878164872234834</v>
      </c>
      <c r="F65" s="22">
        <f>+'[8]Table 2 '!$P$82</f>
        <v>-58.329735174503355</v>
      </c>
      <c r="G65" s="22">
        <f>+'[8]Table 2 '!$Q$82</f>
        <v>-61.85141341125486</v>
      </c>
      <c r="H65" s="22">
        <v>-56.705717631744363</v>
      </c>
      <c r="I65" s="199">
        <v>-93.783061843029515</v>
      </c>
      <c r="J65" s="199">
        <v>-126.19748083709386</v>
      </c>
      <c r="K65" s="199">
        <v>-152.09705979888562</v>
      </c>
      <c r="L65" s="199">
        <v>-149.74068616195703</v>
      </c>
      <c r="M65" s="147">
        <v>20.52305544452593</v>
      </c>
      <c r="N65" s="139"/>
      <c r="O65" s="139"/>
      <c r="P65" s="139"/>
      <c r="Q65" s="139"/>
      <c r="R65" s="139"/>
      <c r="S65" s="139"/>
      <c r="T65" s="139"/>
    </row>
    <row r="66" spans="1:40" ht="15.75">
      <c r="A66" s="117"/>
      <c r="B66" s="106" t="s">
        <v>12</v>
      </c>
      <c r="C66" s="22">
        <f>+'[8]Table 2 '!$M$83</f>
        <v>64.349066873190836</v>
      </c>
      <c r="D66" s="22">
        <f>+'[8]Table 2 '!$N$83</f>
        <v>125.29836629808321</v>
      </c>
      <c r="E66" s="22">
        <f>+'[8]Table 2 '!$O$83</f>
        <v>185.30633729399847</v>
      </c>
      <c r="F66" s="22">
        <f>+'[8]Table 2 '!$P$83</f>
        <v>183.92474770207593</v>
      </c>
      <c r="G66" s="22">
        <f>+'[8]Table 2 '!$Q$83</f>
        <v>221.71956123690998</v>
      </c>
      <c r="H66" s="22">
        <v>331.53789046498468</v>
      </c>
      <c r="I66" s="199">
        <v>503.34404492607302</v>
      </c>
      <c r="J66" s="199">
        <v>419.28411732919636</v>
      </c>
      <c r="K66" s="199">
        <v>417.89660816244253</v>
      </c>
      <c r="L66" s="199">
        <v>436.27580277405883</v>
      </c>
      <c r="M66" s="147">
        <v>-0.33092337854153497</v>
      </c>
      <c r="N66" s="139"/>
      <c r="O66" s="139"/>
      <c r="P66" s="139"/>
      <c r="Q66" s="139"/>
      <c r="R66" s="139"/>
      <c r="S66" s="139"/>
      <c r="T66" s="139"/>
    </row>
    <row r="67" spans="1:40" ht="15.75">
      <c r="A67" s="117"/>
      <c r="B67" s="106" t="s">
        <v>13</v>
      </c>
      <c r="C67" s="22">
        <f>+'[8]Table 2 '!$M$84</f>
        <v>878.25881361096481</v>
      </c>
      <c r="D67" s="22">
        <f>+'[8]Table 2 '!$N$84</f>
        <v>892.55039044674993</v>
      </c>
      <c r="E67" s="22">
        <f>+'[8]Table 2 '!$O$84</f>
        <v>909.39216558413887</v>
      </c>
      <c r="F67" s="22">
        <f>+'[8]Table 2 '!$P$84</f>
        <v>972.05449918226668</v>
      </c>
      <c r="G67" s="22">
        <f>+'[8]Table 2 '!$Q$84</f>
        <v>950.1040196403942</v>
      </c>
      <c r="H67" s="22">
        <v>1019.2880876096934</v>
      </c>
      <c r="I67" s="199">
        <v>998.63848803597591</v>
      </c>
      <c r="J67" s="199">
        <v>1102.173324168295</v>
      </c>
      <c r="K67" s="199">
        <v>1200.8058132208605</v>
      </c>
      <c r="L67" s="199">
        <v>1252.5831554897477</v>
      </c>
      <c r="M67" s="147">
        <v>8.9489091134549081</v>
      </c>
      <c r="N67" s="139"/>
      <c r="O67" s="139"/>
      <c r="P67" s="139"/>
      <c r="Q67" s="139"/>
      <c r="R67" s="139"/>
      <c r="S67" s="139"/>
      <c r="T67" s="139"/>
    </row>
    <row r="68" spans="1:40" ht="15.75">
      <c r="A68" s="117"/>
      <c r="B68" s="106" t="s">
        <v>14</v>
      </c>
      <c r="C68" s="22">
        <f>+'[8]Table 2 '!$M$85</f>
        <v>-27.633288183520055</v>
      </c>
      <c r="D68" s="22">
        <f>+'[8]Table 2 '!$N$85</f>
        <v>-25.899569227284477</v>
      </c>
      <c r="E68" s="22">
        <f>+'[8]Table 2 '!$O$85</f>
        <v>-20.003818954263849</v>
      </c>
      <c r="F68" s="22">
        <f>+'[8]Table 2 '!$P$85</f>
        <v>-28.497415951961845</v>
      </c>
      <c r="G68" s="22">
        <f>+'[8]Table 2 '!$Q$85</f>
        <v>-33.370220096012012</v>
      </c>
      <c r="H68" s="22">
        <v>-42.446310640879133</v>
      </c>
      <c r="I68" s="199">
        <v>-48.912731339718306</v>
      </c>
      <c r="J68" s="199">
        <v>-60.183778214761297</v>
      </c>
      <c r="K68" s="199">
        <v>-60.10167063676154</v>
      </c>
      <c r="L68" s="199">
        <v>-68.825278566262142</v>
      </c>
      <c r="M68" s="147">
        <v>-0.13642808815817836</v>
      </c>
      <c r="N68" s="139"/>
      <c r="O68" s="139"/>
      <c r="P68" s="139"/>
      <c r="Q68" s="139"/>
      <c r="R68" s="139"/>
      <c r="S68" s="139"/>
      <c r="T68" s="139"/>
    </row>
    <row r="69" spans="1:40" ht="15.75">
      <c r="A69" s="117"/>
      <c r="B69" s="106" t="s">
        <v>37</v>
      </c>
      <c r="C69" s="22">
        <f>+'[8]Table 2 '!$M$86</f>
        <v>364.81585215188142</v>
      </c>
      <c r="D69" s="22">
        <f>+'[8]Table 2 '!$N$86</f>
        <v>352.88722534411016</v>
      </c>
      <c r="E69" s="22">
        <f>+'[8]Table 2 '!$O$86</f>
        <v>396.44130005613709</v>
      </c>
      <c r="F69" s="22">
        <f>+'[8]Table 2 '!$P$86</f>
        <v>337.2747326970125</v>
      </c>
      <c r="G69" s="22">
        <f>+'[8]Table 2 '!$Q$86</f>
        <v>390.77534145122036</v>
      </c>
      <c r="H69" s="22">
        <v>442.4097616263976</v>
      </c>
      <c r="I69" s="199">
        <v>450.50262862232722</v>
      </c>
      <c r="J69" s="199">
        <v>449.28558294170091</v>
      </c>
      <c r="K69" s="199">
        <v>482.44642846530456</v>
      </c>
      <c r="L69" s="199">
        <v>514.82907605888113</v>
      </c>
      <c r="M69" s="147">
        <v>7.3807944840968975</v>
      </c>
      <c r="N69" s="139"/>
      <c r="O69" s="139"/>
      <c r="P69" s="139"/>
      <c r="Q69" s="139"/>
      <c r="R69" s="139"/>
      <c r="S69" s="139"/>
      <c r="T69" s="139"/>
    </row>
    <row r="70" spans="1:40" ht="15.75">
      <c r="A70" s="117"/>
      <c r="B70" s="106" t="s">
        <v>38</v>
      </c>
      <c r="C70" s="22">
        <f>+'[8]Table 2 '!$M$87</f>
        <v>0.63738684305502347</v>
      </c>
      <c r="D70" s="22">
        <f>+'[8]Table 2 '!$N$87</f>
        <v>0.40228366178409219</v>
      </c>
      <c r="E70" s="22">
        <f>+'[8]Table 2 '!$O$87</f>
        <v>0.15542942050602779</v>
      </c>
      <c r="F70" s="22">
        <f>+'[8]Table 2 '!$P$87</f>
        <v>-0.71541090514299455</v>
      </c>
      <c r="G70" s="22">
        <f>+'[8]Table 2 '!$Q$87</f>
        <v>-0.96346513460576944</v>
      </c>
      <c r="H70" s="22">
        <v>-4.5063619901750354</v>
      </c>
      <c r="I70" s="199">
        <v>-2.0082079724816002</v>
      </c>
      <c r="J70" s="199">
        <v>-1.7534969427270766</v>
      </c>
      <c r="K70" s="199">
        <v>-3.9079291707342829</v>
      </c>
      <c r="L70" s="199">
        <v>-3.3276526262824428</v>
      </c>
      <c r="M70" s="147">
        <v>122.8648978798096</v>
      </c>
      <c r="N70" s="139"/>
      <c r="O70" s="139"/>
      <c r="P70" s="139"/>
      <c r="Q70" s="139"/>
      <c r="R70" s="139"/>
      <c r="S70" s="139"/>
      <c r="T70" s="139"/>
    </row>
    <row r="71" spans="1:40" ht="15.75">
      <c r="A71" s="117"/>
      <c r="B71" s="106" t="s">
        <v>39</v>
      </c>
      <c r="C71" s="22">
        <f>+'[8]Table 2 '!$M$88</f>
        <v>-64.255538952858331</v>
      </c>
      <c r="D71" s="22">
        <f>+'[8]Table 2 '!$N$88</f>
        <v>-78.955491374273052</v>
      </c>
      <c r="E71" s="22">
        <f>+'[8]Table 2 '!$O$88</f>
        <v>-67.427645232429953</v>
      </c>
      <c r="F71" s="22">
        <f>+'[8]Table 2 '!$P$88</f>
        <v>-70.178420587786121</v>
      </c>
      <c r="G71" s="22">
        <f>+'[8]Table 2 '!$Q$88</f>
        <v>-76.007778183653187</v>
      </c>
      <c r="H71" s="22">
        <v>-56.455067665576941</v>
      </c>
      <c r="I71" s="199">
        <v>-44.352081686473248</v>
      </c>
      <c r="J71" s="199">
        <v>-89.119046190450163</v>
      </c>
      <c r="K71" s="199">
        <v>-67.317343230626648</v>
      </c>
      <c r="L71" s="199">
        <v>-81.173558818164977</v>
      </c>
      <c r="M71" s="147">
        <v>-24.463573042773149</v>
      </c>
      <c r="N71" s="139"/>
      <c r="O71" s="139"/>
      <c r="P71" s="139"/>
      <c r="Q71" s="139"/>
      <c r="R71" s="139"/>
      <c r="S71" s="139"/>
      <c r="T71" s="139"/>
    </row>
    <row r="72" spans="1:40" s="17" customFormat="1" ht="16.5">
      <c r="A72" s="117"/>
      <c r="B72" s="107" t="s">
        <v>44</v>
      </c>
      <c r="C72" s="152">
        <f>+'[8]Table 2 '!$M$89</f>
        <v>-1595.9614262728492</v>
      </c>
      <c r="D72" s="152">
        <f>+'[8]Table 2 '!$N$89</f>
        <v>-1505.2771312565371</v>
      </c>
      <c r="E72" s="152">
        <f>+'[8]Table 2 '!$O$89</f>
        <v>-1421.5131719422607</v>
      </c>
      <c r="F72" s="152">
        <f>+'[8]Table 2 '!$P$89</f>
        <v>-1391.3427822700244</v>
      </c>
      <c r="G72" s="152">
        <f>+'[8]Table 2 '!$Q$89</f>
        <v>-1281.691795038076</v>
      </c>
      <c r="H72" s="152">
        <v>-1142.0800521255512</v>
      </c>
      <c r="I72" s="200">
        <v>-662.96389222262815</v>
      </c>
      <c r="J72" s="200">
        <v>-1185.276246177468</v>
      </c>
      <c r="K72" s="200">
        <v>-1523.4572108607135</v>
      </c>
      <c r="L72" s="200">
        <v>-1244.341914093</v>
      </c>
      <c r="M72" s="148">
        <v>28.53182671751701</v>
      </c>
      <c r="N72" s="139"/>
      <c r="O72" s="139"/>
      <c r="P72" s="139"/>
      <c r="Q72" s="139"/>
      <c r="R72" s="139"/>
      <c r="S72" s="139"/>
      <c r="T72" s="139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</row>
    <row r="73" spans="1:40" ht="15.75">
      <c r="A73" s="117"/>
      <c r="B73" s="108" t="s">
        <v>19</v>
      </c>
      <c r="C73" s="23">
        <f t="shared" ref="C73:D73" si="2">C21-C47</f>
        <v>-1576.4651764516523</v>
      </c>
      <c r="D73" s="23">
        <f t="shared" si="2"/>
        <v>-1479.0858526171833</v>
      </c>
      <c r="E73" s="23">
        <f t="shared" ref="E73:G73" si="3">E21-E47</f>
        <v>-1401.5059917188414</v>
      </c>
      <c r="F73" s="23">
        <f t="shared" si="3"/>
        <v>-1351.747170964562</v>
      </c>
      <c r="G73" s="23">
        <f t="shared" si="3"/>
        <v>-1239.4684862879399</v>
      </c>
      <c r="H73" s="23">
        <v>-1101.372950877864</v>
      </c>
      <c r="I73" s="201">
        <v>-643.83692797500714</v>
      </c>
      <c r="J73" s="201">
        <v>-1145.5556981195286</v>
      </c>
      <c r="K73" s="201">
        <v>-1456.5479206906496</v>
      </c>
      <c r="L73" s="201">
        <v>-1188.2245262790759</v>
      </c>
      <c r="M73" s="149">
        <v>27.147717311486989</v>
      </c>
      <c r="N73" s="139"/>
      <c r="O73" s="139"/>
      <c r="P73" s="139"/>
      <c r="Q73" s="139"/>
      <c r="R73" s="139"/>
      <c r="S73" s="139"/>
      <c r="T73" s="139"/>
    </row>
    <row r="74" spans="1:40" ht="15.75">
      <c r="A74" s="117"/>
      <c r="B74" s="109" t="s">
        <v>20</v>
      </c>
      <c r="C74" s="24">
        <f t="shared" ref="C74:D74" si="4">C22-C48</f>
        <v>-1216.5829746702432</v>
      </c>
      <c r="D74" s="24">
        <f t="shared" si="4"/>
        <v>-1447.3956748111377</v>
      </c>
      <c r="E74" s="24">
        <f t="shared" ref="E74:G74" si="5">E22-E48</f>
        <v>-1095.9920155346592</v>
      </c>
      <c r="F74" s="24">
        <f t="shared" si="5"/>
        <v>-2182.2082626850015</v>
      </c>
      <c r="G74" s="24">
        <f t="shared" si="5"/>
        <v>-2154.0727738761339</v>
      </c>
      <c r="H74" s="24">
        <v>-1268.7967161788201</v>
      </c>
      <c r="I74" s="202">
        <v>-1572.7507398624844</v>
      </c>
      <c r="J74" s="202">
        <v>-2809.4987628281942</v>
      </c>
      <c r="K74" s="202">
        <v>-3417.5964791235547</v>
      </c>
      <c r="L74" s="202">
        <v>-2537.5612438888447</v>
      </c>
      <c r="M74" s="150">
        <v>21.644348961492913</v>
      </c>
      <c r="N74" s="139"/>
      <c r="O74" s="139"/>
      <c r="P74" s="139"/>
      <c r="Q74" s="139"/>
      <c r="R74" s="139"/>
      <c r="S74" s="139"/>
      <c r="T74" s="139"/>
    </row>
    <row r="75" spans="1:40" ht="15.75">
      <c r="A75" s="117"/>
      <c r="B75" s="109" t="s">
        <v>21</v>
      </c>
      <c r="C75" s="24">
        <f t="shared" ref="C75:D75" si="6">C23-C49</f>
        <v>-322.09217633629646</v>
      </c>
      <c r="D75" s="24">
        <f t="shared" si="6"/>
        <v>29.810917329241875</v>
      </c>
      <c r="E75" s="24">
        <f t="shared" ref="E75:G75" si="7">E23-E49</f>
        <v>-57.524513621704273</v>
      </c>
      <c r="F75" s="24">
        <f t="shared" si="7"/>
        <v>959.6360908365466</v>
      </c>
      <c r="G75" s="24">
        <f t="shared" si="7"/>
        <v>1028.3293217813184</v>
      </c>
      <c r="H75" s="24">
        <v>160.06958215005056</v>
      </c>
      <c r="I75" s="202">
        <v>815.39558891494028</v>
      </c>
      <c r="J75" s="202">
        <v>1624.5259845384546</v>
      </c>
      <c r="K75" s="202">
        <v>1886.3049896504544</v>
      </c>
      <c r="L75" s="202">
        <v>2011.6767846470916</v>
      </c>
      <c r="M75" s="150">
        <v>16.114177772685739</v>
      </c>
      <c r="N75" s="139"/>
      <c r="O75" s="139"/>
      <c r="P75" s="139"/>
      <c r="Q75" s="139"/>
      <c r="R75" s="139"/>
      <c r="S75" s="139"/>
      <c r="T75" s="139"/>
    </row>
    <row r="76" spans="1:40" s="17" customFormat="1" ht="15.75">
      <c r="A76" s="117"/>
      <c r="B76" s="109" t="s">
        <v>22</v>
      </c>
      <c r="C76" s="24">
        <f t="shared" ref="C76:D76" si="8">C24-C50</f>
        <v>-37.790025445112747</v>
      </c>
      <c r="D76" s="24">
        <f t="shared" si="8"/>
        <v>-61.50109513528696</v>
      </c>
      <c r="E76" s="24">
        <f t="shared" ref="E76:G76" si="9">E24-E50</f>
        <v>-247.98946256247734</v>
      </c>
      <c r="F76" s="24">
        <f t="shared" si="9"/>
        <v>-129.17499911610696</v>
      </c>
      <c r="G76" s="24">
        <f t="shared" si="9"/>
        <v>-113.72503419312523</v>
      </c>
      <c r="H76" s="24">
        <v>7.3541831509056497</v>
      </c>
      <c r="I76" s="202">
        <v>113.5182229725371</v>
      </c>
      <c r="J76" s="202">
        <v>39.41708017021103</v>
      </c>
      <c r="K76" s="202">
        <v>74.743568782450637</v>
      </c>
      <c r="L76" s="202">
        <v>-662.3400670373228</v>
      </c>
      <c r="M76" s="150">
        <v>89.622286733803193</v>
      </c>
      <c r="N76" s="139"/>
      <c r="O76" s="139"/>
      <c r="P76" s="139"/>
      <c r="Q76" s="139"/>
      <c r="R76" s="139"/>
      <c r="S76" s="139"/>
      <c r="T76" s="139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</row>
    <row r="77" spans="1:40" ht="15.75">
      <c r="A77" s="117"/>
      <c r="B77" s="108" t="s">
        <v>23</v>
      </c>
      <c r="C77" s="24">
        <f t="shared" ref="C77:D78" si="10">C25-C51</f>
        <v>-19.496249821196688</v>
      </c>
      <c r="D77" s="24">
        <f t="shared" si="10"/>
        <v>-26.191278639354209</v>
      </c>
      <c r="E77" s="24">
        <f t="shared" ref="E77:G77" si="11">E25-E51</f>
        <v>-20.007180223419759</v>
      </c>
      <c r="F77" s="24">
        <f t="shared" si="11"/>
        <v>-39.595611305462391</v>
      </c>
      <c r="G77" s="24">
        <f t="shared" si="11"/>
        <v>-42.223308750135232</v>
      </c>
      <c r="H77" s="24">
        <v>-40.707101247687326</v>
      </c>
      <c r="I77" s="202">
        <v>-19.126964247620958</v>
      </c>
      <c r="J77" s="202">
        <v>-39.720548057939453</v>
      </c>
      <c r="K77" s="202">
        <v>-66.90929017006394</v>
      </c>
      <c r="L77" s="202">
        <v>-56.117387813924083</v>
      </c>
      <c r="M77" s="150">
        <v>68.450067890465391</v>
      </c>
      <c r="N77" s="139"/>
      <c r="O77" s="139"/>
      <c r="P77" s="139"/>
      <c r="Q77" s="139"/>
      <c r="R77" s="139"/>
      <c r="S77" s="139"/>
      <c r="T77" s="139"/>
    </row>
    <row r="78" spans="1:40" ht="15.75">
      <c r="A78" s="117"/>
      <c r="B78" s="130" t="s">
        <v>64</v>
      </c>
      <c r="C78" s="24">
        <f t="shared" si="10"/>
        <v>0</v>
      </c>
      <c r="D78" s="24">
        <f t="shared" si="10"/>
        <v>0</v>
      </c>
      <c r="E78" s="24">
        <f t="shared" ref="E78:G78" si="12">E26-E52</f>
        <v>0</v>
      </c>
      <c r="F78" s="24">
        <f t="shared" si="12"/>
        <v>0</v>
      </c>
      <c r="G78" s="24">
        <f t="shared" si="12"/>
        <v>0</v>
      </c>
      <c r="H78" s="24">
        <v>0</v>
      </c>
      <c r="I78" s="202">
        <v>0</v>
      </c>
      <c r="J78" s="202">
        <v>0</v>
      </c>
      <c r="K78" s="202">
        <v>0</v>
      </c>
      <c r="L78" s="202">
        <v>0</v>
      </c>
      <c r="M78" s="150" t="str">
        <f t="shared" ref="M78" si="13">IFERROR((K78/J78-1)*100,"-")</f>
        <v>-</v>
      </c>
      <c r="N78" s="139"/>
      <c r="O78" s="139"/>
      <c r="P78" s="139"/>
      <c r="Q78" s="139"/>
      <c r="R78" s="139"/>
      <c r="S78" s="139"/>
      <c r="T78" s="139"/>
    </row>
    <row r="79" spans="1:40" ht="16.5">
      <c r="A79" s="117"/>
      <c r="B79" s="110" t="s">
        <v>41</v>
      </c>
      <c r="C79" s="21">
        <f>+'[8]Table 2 '!$M$96</f>
        <v>-202.63807319338747</v>
      </c>
      <c r="D79" s="21">
        <f>+'[8]Table 2 '!$N$96</f>
        <v>-398.48477314708634</v>
      </c>
      <c r="E79" s="21">
        <f>+'[8]Table 2 '!$O$96</f>
        <v>-622.46135019141457</v>
      </c>
      <c r="F79" s="21">
        <f>+'[8]Table 2 '!$P$96</f>
        <v>-582.62387996557493</v>
      </c>
      <c r="G79" s="21">
        <f>+'[8]Table 2 '!$Q$96</f>
        <v>-476.02308963402174</v>
      </c>
      <c r="H79" s="21">
        <v>-395.74273361932836</v>
      </c>
      <c r="I79" s="198">
        <v>-611.16690804262737</v>
      </c>
      <c r="J79" s="198">
        <v>-212.92733388729113</v>
      </c>
      <c r="K79" s="198">
        <v>-105.42334289244376</v>
      </c>
      <c r="L79" s="198">
        <v>-379.89917430331462</v>
      </c>
      <c r="M79" s="146">
        <v>-50.48858172983676</v>
      </c>
      <c r="N79" s="139"/>
      <c r="O79" s="143"/>
      <c r="P79" s="143"/>
      <c r="Q79" s="143"/>
      <c r="R79" s="143"/>
      <c r="S79" s="143"/>
      <c r="T79" s="143"/>
    </row>
    <row r="80" spans="1:40" s="6" customFormat="1" ht="15.75">
      <c r="A80" s="118"/>
      <c r="B80" s="102" t="s">
        <v>25</v>
      </c>
      <c r="C80" s="22">
        <f>+'[8]Table 2 '!$M97</f>
        <v>-0.10321575000000006</v>
      </c>
      <c r="D80" s="22">
        <f>+'[8]Table 2 '!$N97</f>
        <v>-0.30362294999999995</v>
      </c>
      <c r="E80" s="22">
        <f>+'[8]Table 2 '!$O97</f>
        <v>-0.8762270915</v>
      </c>
      <c r="F80" s="22">
        <f>+'[8]Table 2 '!$P97</f>
        <v>-0.2329951655000001</v>
      </c>
      <c r="G80" s="22">
        <f>+'[8]Table 2 '!$Q97</f>
        <v>-0.69279729999999995</v>
      </c>
      <c r="H80" s="22">
        <v>-1.2602656500000002</v>
      </c>
      <c r="I80" s="199">
        <v>-0.91200000000000003</v>
      </c>
      <c r="J80" s="199">
        <v>-0.79731999999999992</v>
      </c>
      <c r="K80" s="199">
        <v>-1.1243281600000001</v>
      </c>
      <c r="L80" s="199">
        <v>-1.6430726921599998</v>
      </c>
      <c r="M80" s="147">
        <v>41.013414940049195</v>
      </c>
      <c r="N80" s="139"/>
      <c r="O80" s="139"/>
      <c r="P80" s="139"/>
      <c r="Q80" s="139"/>
      <c r="R80" s="139"/>
      <c r="S80" s="139"/>
      <c r="T80" s="139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</row>
    <row r="81" spans="1:40" s="6" customFormat="1" ht="15.75">
      <c r="A81" s="118"/>
      <c r="B81" s="102" t="s">
        <v>26</v>
      </c>
      <c r="C81" s="22">
        <f>+'[8]Table 2 '!$M98</f>
        <v>-230.62889231814236</v>
      </c>
      <c r="D81" s="22">
        <f>+'[8]Table 2 '!$N98</f>
        <v>-271.88233856321722</v>
      </c>
      <c r="E81" s="22">
        <f>+'[8]Table 2 '!$O98</f>
        <v>-296.2004353419992</v>
      </c>
      <c r="F81" s="22">
        <f>+'[8]Table 2 '!$P98</f>
        <v>-322.74682971069194</v>
      </c>
      <c r="G81" s="22">
        <f>+'[8]Table 2 '!$Q98</f>
        <v>-363.54355204625085</v>
      </c>
      <c r="H81" s="22">
        <v>-361.78427744122041</v>
      </c>
      <c r="I81" s="199">
        <v>-382.43121801386326</v>
      </c>
      <c r="J81" s="199">
        <v>-398.6733429676475</v>
      </c>
      <c r="K81" s="199">
        <v>-427.14091719521502</v>
      </c>
      <c r="L81" s="199">
        <v>-438.35532662148432</v>
      </c>
      <c r="M81" s="147">
        <v>7.1405762962881809</v>
      </c>
      <c r="N81" s="139"/>
      <c r="O81" s="139"/>
      <c r="P81" s="139"/>
      <c r="Q81" s="139"/>
      <c r="R81" s="139"/>
      <c r="S81" s="139"/>
      <c r="T81" s="139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</row>
    <row r="82" spans="1:40" s="6" customFormat="1" ht="15.75">
      <c r="A82" s="118"/>
      <c r="B82" s="102" t="s">
        <v>27</v>
      </c>
      <c r="C82" s="22">
        <f>+'[8]Table 2 '!$M99</f>
        <v>28.094034874754957</v>
      </c>
      <c r="D82" s="22">
        <f>+'[8]Table 2 '!$N99</f>
        <v>-126.29881163386914</v>
      </c>
      <c r="E82" s="22">
        <f>+'[8]Table 2 '!$O99</f>
        <v>-325.38468775791534</v>
      </c>
      <c r="F82" s="22">
        <f>+'[8]Table 2 '!$P99</f>
        <v>-259.64405508938313</v>
      </c>
      <c r="G82" s="22">
        <f>+'[8]Table 2 '!$Q99</f>
        <v>-111.78674028777098</v>
      </c>
      <c r="H82" s="22">
        <v>-32.698190528107808</v>
      </c>
      <c r="I82" s="199">
        <v>-227.8236900287643</v>
      </c>
      <c r="J82" s="199">
        <v>186.54332908035627</v>
      </c>
      <c r="K82" s="199">
        <v>322.84190246277115</v>
      </c>
      <c r="L82" s="199">
        <v>60.09922501032986</v>
      </c>
      <c r="M82" s="147">
        <v>73.065369881815641</v>
      </c>
      <c r="N82" s="139"/>
      <c r="O82" s="139"/>
      <c r="P82" s="139"/>
      <c r="Q82" s="139"/>
      <c r="R82" s="139"/>
      <c r="S82" s="139"/>
      <c r="T82" s="139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</row>
    <row r="83" spans="1:40" ht="16.5">
      <c r="A83" s="117"/>
      <c r="B83" s="111" t="s">
        <v>45</v>
      </c>
      <c r="C83" s="25">
        <f>+'[8]Table 2 '!$M$101</f>
        <v>-1.7244448769574243</v>
      </c>
      <c r="D83" s="25">
        <f>+'[8]Table 2 '!$N$101</f>
        <v>-1.3135441367625078</v>
      </c>
      <c r="E83" s="25">
        <f>+'[8]Table 2 '!$O$101</f>
        <v>-1.2610680127324412</v>
      </c>
      <c r="F83" s="25">
        <f>+'[8]Table 2 '!$P$101</f>
        <v>0.61572160929425923</v>
      </c>
      <c r="G83" s="25">
        <f>+'[8]Table 2 '!$Q$101</f>
        <v>-0.37025380785415668</v>
      </c>
      <c r="H83" s="25">
        <v>-1.1062574154112772</v>
      </c>
      <c r="I83" s="203">
        <v>-1.1821901277770155</v>
      </c>
      <c r="J83" s="203">
        <v>0.76777194205899191</v>
      </c>
      <c r="K83" s="203">
        <v>-1.0382012787675801</v>
      </c>
      <c r="L83" s="203">
        <v>-1.1090719979896102</v>
      </c>
      <c r="M83" s="151">
        <v>-235.22261258771158</v>
      </c>
      <c r="N83" s="139"/>
    </row>
    <row r="84" spans="1:40" ht="15.75" customHeight="1">
      <c r="A84" s="117"/>
      <c r="B84" s="91"/>
      <c r="C84" s="33"/>
      <c r="D84" s="33"/>
      <c r="E84" s="33"/>
      <c r="F84" s="33"/>
      <c r="G84" s="33"/>
      <c r="H84" s="33"/>
      <c r="I84" s="204"/>
      <c r="J84" s="204"/>
      <c r="K84" s="204"/>
      <c r="L84" s="204"/>
      <c r="M84" s="34"/>
    </row>
    <row r="85" spans="1:40" s="6" customFormat="1" ht="33">
      <c r="A85" s="118"/>
      <c r="B85" s="112" t="s">
        <v>46</v>
      </c>
      <c r="C85" s="153">
        <f>+'[8]Table 2 '!$M$105</f>
        <v>-541.79073107382908</v>
      </c>
      <c r="D85" s="153">
        <f>+'[8]Table 2 '!$N$105</f>
        <v>-694.75654153462858</v>
      </c>
      <c r="E85" s="153">
        <f>+'[8]Table 2 '!$O$105</f>
        <v>-727.51060896508147</v>
      </c>
      <c r="F85" s="153">
        <f>+'[8]Table 2 '!$P$105</f>
        <v>-772.33417015466853</v>
      </c>
      <c r="G85" s="153">
        <f>+'[8]Table 2 '!$Q$105</f>
        <v>-539.40362972972571</v>
      </c>
      <c r="H85" s="153">
        <v>-771.47525708640205</v>
      </c>
      <c r="I85" s="205">
        <v>-663.01725834452191</v>
      </c>
      <c r="J85" s="205">
        <v>-623.79785905514984</v>
      </c>
      <c r="K85" s="205">
        <v>-593.31964518862128</v>
      </c>
      <c r="L85" s="205">
        <v>-572.83554981705061</v>
      </c>
      <c r="M85" s="131">
        <v>-4.8859119062532708</v>
      </c>
      <c r="N85" s="139"/>
      <c r="O85" s="138"/>
      <c r="P85" s="138"/>
      <c r="Q85" s="138"/>
      <c r="R85" s="138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</row>
    <row r="86" spans="1:40" s="6" customFormat="1" ht="16.5">
      <c r="A86" s="118"/>
      <c r="B86" s="137" t="s">
        <v>47</v>
      </c>
      <c r="C86" s="154">
        <f>+'[8]Table 2 '!$M$106</f>
        <v>224.64351742176711</v>
      </c>
      <c r="D86" s="154">
        <f>+'[8]Table 2 '!$N$106</f>
        <v>-238.23758988017963</v>
      </c>
      <c r="E86" s="154">
        <f>+'[8]Table 2 '!$O$106</f>
        <v>331.75482317601865</v>
      </c>
      <c r="F86" s="154">
        <f>+'[8]Table 2 '!$P$106</f>
        <v>-1533.2438890723922</v>
      </c>
      <c r="G86" s="154">
        <f>+'[8]Table 2 '!$Q$106</f>
        <v>-622.42812717038578</v>
      </c>
      <c r="H86" s="154">
        <v>-1027.8261831019968</v>
      </c>
      <c r="I86" s="206">
        <v>-784.42792514946802</v>
      </c>
      <c r="J86" s="206">
        <v>-687.92391077849709</v>
      </c>
      <c r="K86" s="206">
        <v>-477.37686931608988</v>
      </c>
      <c r="L86" s="206">
        <v>-700.31089031841702</v>
      </c>
      <c r="M86" s="132">
        <v>-30.6061525356982</v>
      </c>
      <c r="N86" s="143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</row>
    <row r="87" spans="1:40" s="6" customFormat="1" ht="39.75" customHeight="1">
      <c r="A87" s="118"/>
      <c r="B87" s="113" t="s">
        <v>48</v>
      </c>
      <c r="C87" s="154">
        <f>+'[8]Table 2 '!$M$107</f>
        <v>6873.5901737396116</v>
      </c>
      <c r="D87" s="154">
        <f>+'[8]Table 2 '!$N$107</f>
        <v>-11950.085307762925</v>
      </c>
      <c r="E87" s="154">
        <f>+'[8]Table 2 '!$O$107</f>
        <v>1700.2856169882018</v>
      </c>
      <c r="F87" s="154">
        <f>+'[8]Table 2 '!$P$107</f>
        <v>-4814.2219759906011</v>
      </c>
      <c r="G87" s="154">
        <f>+'[8]Table 2 '!$Q$107</f>
        <v>5156.0955326036546</v>
      </c>
      <c r="H87" s="154">
        <v>9400.953939803474</v>
      </c>
      <c r="I87" s="206">
        <v>104.89078382404777</v>
      </c>
      <c r="J87" s="206">
        <v>128.34295189790799</v>
      </c>
      <c r="K87" s="206">
        <v>21433.575347461319</v>
      </c>
      <c r="L87" s="206">
        <v>-1848.0426679058107</v>
      </c>
      <c r="M87" s="132">
        <v>16600.235603518708</v>
      </c>
      <c r="N87" s="139"/>
      <c r="O87" s="138"/>
      <c r="P87" s="138"/>
      <c r="Q87" s="138"/>
      <c r="R87" s="138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</row>
    <row r="88" spans="1:40" ht="15.75">
      <c r="A88" s="117"/>
      <c r="B88" s="85" t="s">
        <v>49</v>
      </c>
      <c r="C88" s="155">
        <f>+'[8]Table 2 '!$M$108</f>
        <v>202.31875602969168</v>
      </c>
      <c r="D88" s="155">
        <f>+'[8]Table 2 '!$N$108</f>
        <v>5.9397241374670244</v>
      </c>
      <c r="E88" s="155">
        <f>+'[8]Table 2 '!$O$108</f>
        <v>-18.40319978227669</v>
      </c>
      <c r="F88" s="155">
        <f>+'[8]Table 2 '!$P$108</f>
        <v>1188.7329013334549</v>
      </c>
      <c r="G88" s="155">
        <f>+'[8]Table 2 '!$Q$108</f>
        <v>-557.07338038051978</v>
      </c>
      <c r="H88" s="155">
        <v>-1573.9174657815597</v>
      </c>
      <c r="I88" s="207">
        <v>-1933.9013400926272</v>
      </c>
      <c r="J88" s="207">
        <v>-639.42948305152674</v>
      </c>
      <c r="K88" s="207">
        <v>914.79817630263278</v>
      </c>
      <c r="L88" s="207">
        <v>-1451.2791231299698</v>
      </c>
      <c r="M88" s="133">
        <v>-243.06474764613196</v>
      </c>
      <c r="N88" s="139"/>
      <c r="O88" s="138"/>
      <c r="P88" s="138"/>
      <c r="Q88" s="138"/>
      <c r="R88" s="138"/>
    </row>
    <row r="89" spans="1:40" ht="15.75">
      <c r="A89" s="117"/>
      <c r="B89" s="85" t="s">
        <v>50</v>
      </c>
      <c r="C89" s="155">
        <f>+'[8]Table 2 '!$M$109</f>
        <v>8672.8795610087182</v>
      </c>
      <c r="D89" s="155">
        <f>+'[8]Table 2 '!$N$109</f>
        <v>-1964.183248488494</v>
      </c>
      <c r="E89" s="155">
        <f>+'[8]Table 2 '!$O$109</f>
        <v>2258.8408075852317</v>
      </c>
      <c r="F89" s="155">
        <f>+'[8]Table 2 '!$P$109</f>
        <v>-1092.6395474623243</v>
      </c>
      <c r="G89" s="155">
        <f>+'[8]Table 2 '!$Q$109</f>
        <v>6016.8483716979081</v>
      </c>
      <c r="H89" s="155">
        <v>1385.1158716635152</v>
      </c>
      <c r="I89" s="207">
        <v>1159.2006178697184</v>
      </c>
      <c r="J89" s="207">
        <v>11533.731077616965</v>
      </c>
      <c r="K89" s="207">
        <v>5264.2555005943814</v>
      </c>
      <c r="L89" s="207">
        <v>-36.791171949113021</v>
      </c>
      <c r="M89" s="133">
        <v>-54.357740221544582</v>
      </c>
      <c r="N89" s="139"/>
      <c r="O89" s="138"/>
      <c r="P89" s="138"/>
      <c r="Q89" s="138"/>
      <c r="R89" s="138"/>
    </row>
    <row r="90" spans="1:40" ht="15.75">
      <c r="A90" s="117"/>
      <c r="B90" s="85" t="s">
        <v>51</v>
      </c>
      <c r="C90" s="155">
        <f>+'[8]Table 2 '!$M$110</f>
        <v>-3608.5124566321324</v>
      </c>
      <c r="D90" s="155">
        <f>+'[8]Table 2 '!$N$110</f>
        <v>-8687.7719131245503</v>
      </c>
      <c r="E90" s="155">
        <f>+'[8]Table 2 '!$O$110</f>
        <v>-4439.81478162447</v>
      </c>
      <c r="F90" s="155">
        <f>+'[8]Table 2 '!$P$110</f>
        <v>-7953.4546664491409</v>
      </c>
      <c r="G90" s="155">
        <f>+'[8]Table 2 '!$Q$110</f>
        <v>-2620.136809615422</v>
      </c>
      <c r="H90" s="155">
        <v>9556.1925339215177</v>
      </c>
      <c r="I90" s="207">
        <v>875.15550604695636</v>
      </c>
      <c r="J90" s="207">
        <v>-10768.42864266753</v>
      </c>
      <c r="K90" s="207">
        <v>15237.510670564305</v>
      </c>
      <c r="L90" s="207">
        <v>-375.62537282672804</v>
      </c>
      <c r="M90" s="133">
        <v>-241.50171000984324</v>
      </c>
      <c r="N90" s="139"/>
      <c r="O90" s="138"/>
      <c r="P90" s="138"/>
      <c r="Q90" s="138"/>
      <c r="R90" s="138"/>
    </row>
    <row r="91" spans="1:40" ht="15.75">
      <c r="A91" s="117"/>
      <c r="B91" s="85" t="s">
        <v>52</v>
      </c>
      <c r="C91" s="155">
        <f>+'[8]Table 2 '!$M$111</f>
        <v>1595.5126466666668</v>
      </c>
      <c r="D91" s="155">
        <f>+'[8]Table 2 '!$N$111</f>
        <v>-1300.9848247073473</v>
      </c>
      <c r="E91" s="155">
        <f>+'[8]Table 2 '!$O$111</f>
        <v>3883.9944118963836</v>
      </c>
      <c r="F91" s="155">
        <f>+'[8]Table 2 '!$P$111</f>
        <v>3033.5083365874088</v>
      </c>
      <c r="G91" s="155">
        <f>+'[8]Table 2 '!$Q$111</f>
        <v>2297.8603509016889</v>
      </c>
      <c r="H91" s="155">
        <v>5.2530000000000001</v>
      </c>
      <c r="I91" s="207">
        <v>-5.2530000000000001</v>
      </c>
      <c r="J91" s="207">
        <v>5.4409999999999998</v>
      </c>
      <c r="K91" s="207">
        <v>4.9550000000000001</v>
      </c>
      <c r="L91" s="207">
        <v>-0.48599999999999999</v>
      </c>
      <c r="M91" s="133">
        <v>-8.9321815842675942</v>
      </c>
      <c r="N91" s="139"/>
      <c r="O91" s="138"/>
      <c r="P91" s="138"/>
      <c r="Q91" s="138"/>
      <c r="R91" s="138"/>
    </row>
    <row r="92" spans="1:40" ht="15.75">
      <c r="A92" s="117"/>
      <c r="B92" s="84" t="s">
        <v>53</v>
      </c>
      <c r="C92" s="155">
        <f>+'[8]Table 2 '!$M$112</f>
        <v>11.391666666666671</v>
      </c>
      <c r="D92" s="155">
        <f>+'[8]Table 2 '!$N$112</f>
        <v>-3.0850455799999983</v>
      </c>
      <c r="E92" s="155">
        <f>+'[8]Table 2 '!$O$112</f>
        <v>15.66837891333333</v>
      </c>
      <c r="F92" s="155">
        <f>+'[8]Table 2 '!$P$112</f>
        <v>9.6310000000000002</v>
      </c>
      <c r="G92" s="155">
        <f>+'[8]Table 2 '!$Q$112</f>
        <v>18.597000000000001</v>
      </c>
      <c r="H92" s="155">
        <v>28.31</v>
      </c>
      <c r="I92" s="207">
        <v>9.6890000000000001</v>
      </c>
      <c r="J92" s="207">
        <v>-2.9710000000000001</v>
      </c>
      <c r="K92" s="207">
        <v>12.055999999999999</v>
      </c>
      <c r="L92" s="207">
        <v>16.138999999999999</v>
      </c>
      <c r="M92" s="133">
        <v>-505.78929653315379</v>
      </c>
      <c r="N92" s="139"/>
      <c r="O92" s="138"/>
      <c r="P92" s="138"/>
      <c r="Q92" s="138"/>
      <c r="R92" s="138"/>
    </row>
    <row r="93" spans="1:40" s="6" customFormat="1" ht="35.25" customHeight="1">
      <c r="A93" s="118"/>
      <c r="B93" s="114" t="s">
        <v>54</v>
      </c>
      <c r="C93" s="20">
        <f>+'[8]Table 2 '!$M$113</f>
        <v>6648.9466563178439</v>
      </c>
      <c r="D93" s="20">
        <f>+'[8]Table 2 '!$N$113</f>
        <v>-11711.847717882745</v>
      </c>
      <c r="E93" s="20">
        <f>+'[8]Table 2 '!$O$113</f>
        <v>1368.5307938121832</v>
      </c>
      <c r="F93" s="20">
        <f>+'[8]Table 2 '!$P$113</f>
        <v>-3280.9780869182086</v>
      </c>
      <c r="G93" s="20">
        <f>+'[8]Table 2 '!$Q$113</f>
        <v>5778.5236597740404</v>
      </c>
      <c r="H93" s="20">
        <v>10428.780122905471</v>
      </c>
      <c r="I93" s="197">
        <v>889.31870897351575</v>
      </c>
      <c r="J93" s="197">
        <v>816.26686267640514</v>
      </c>
      <c r="K93" s="197">
        <v>21910.952216777412</v>
      </c>
      <c r="L93" s="197">
        <v>-1147.7317775873937</v>
      </c>
      <c r="M93" s="128">
        <v>2584.2878498013497</v>
      </c>
      <c r="N93" s="139"/>
      <c r="O93" s="138"/>
      <c r="P93" s="138"/>
      <c r="Q93" s="138"/>
      <c r="R93" s="138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</row>
    <row r="94" spans="1:40" ht="15.75">
      <c r="A94" s="117"/>
      <c r="B94" s="115" t="s">
        <v>55</v>
      </c>
      <c r="C94" s="156">
        <f>+'[8]Table 2 '!$M$114</f>
        <v>3817.7370883851263</v>
      </c>
      <c r="D94" s="156">
        <f>+'[8]Table 2 '!$N$114</f>
        <v>2373.3417911238139</v>
      </c>
      <c r="E94" s="156">
        <f>+'[8]Table 2 '!$O$114</f>
        <v>2088.7140898321272</v>
      </c>
      <c r="F94" s="156">
        <f>+'[8]Table 2 '!$P$114</f>
        <v>144.70321185043181</v>
      </c>
      <c r="G94" s="156">
        <f>+'[8]Table 2 '!$Q$114</f>
        <v>900.34660577166403</v>
      </c>
      <c r="H94" s="156">
        <v>5811.5169434583504</v>
      </c>
      <c r="I94" s="208">
        <v>-673.17049491676141</v>
      </c>
      <c r="J94" s="208">
        <v>-2620.6032200402778</v>
      </c>
      <c r="K94" s="208">
        <v>10077.138457047284</v>
      </c>
      <c r="L94" s="208">
        <v>2647.7956455924</v>
      </c>
      <c r="M94" s="134">
        <v>-484.5350711616847</v>
      </c>
      <c r="N94" s="139"/>
      <c r="O94" s="138"/>
      <c r="P94" s="138"/>
      <c r="Q94" s="138"/>
      <c r="R94" s="138"/>
    </row>
    <row r="95" spans="1:40" ht="15.75">
      <c r="A95" s="117"/>
      <c r="B95" s="115" t="s">
        <v>56</v>
      </c>
      <c r="C95" s="156">
        <f>+'[8]Table 2 '!$M$115</f>
        <v>-3505.3606533333332</v>
      </c>
      <c r="D95" s="156">
        <f>+'[8]Table 2 '!$N$115</f>
        <v>-3551.3744122959624</v>
      </c>
      <c r="E95" s="156">
        <f>+'[8]Table 2 '!$O$115</f>
        <v>-1775.2324936696996</v>
      </c>
      <c r="F95" s="156">
        <f>+'[8]Table 2 '!$P$115</f>
        <v>-680.66131020146588</v>
      </c>
      <c r="G95" s="156">
        <f>+'[8]Table 2 '!$Q$115</f>
        <v>2530.9693844047615</v>
      </c>
      <c r="H95" s="156">
        <v>-2468.8644601100236</v>
      </c>
      <c r="I95" s="208">
        <v>-2461.5941573998284</v>
      </c>
      <c r="J95" s="208">
        <v>1507.4355953333325</v>
      </c>
      <c r="K95" s="208">
        <v>-3390.3904050000001</v>
      </c>
      <c r="L95" s="208">
        <v>-1007.4754922791236</v>
      </c>
      <c r="M95" s="134">
        <v>-324.91112824294811</v>
      </c>
      <c r="N95" s="139"/>
      <c r="O95" s="138"/>
      <c r="P95" s="138"/>
      <c r="Q95" s="138"/>
      <c r="R95" s="138"/>
    </row>
    <row r="96" spans="1:40" ht="15.75">
      <c r="A96" s="117"/>
      <c r="B96" s="115" t="s">
        <v>57</v>
      </c>
      <c r="C96" s="156">
        <f>+'[8]Table 2 '!$M$116</f>
        <v>6349.9518793142433</v>
      </c>
      <c r="D96" s="156">
        <f>+'[8]Table 2 '!$N$116</f>
        <v>-10534.041763377263</v>
      </c>
      <c r="E96" s="156">
        <f>+'[8]Table 2 '!$O$116</f>
        <v>1310.0322472262599</v>
      </c>
      <c r="F96" s="156">
        <f>+'[8]Table 2 '!$P$116</f>
        <v>-2745.4979885671746</v>
      </c>
      <c r="G96" s="156">
        <f>+'[8]Table 2 '!$Q$116</f>
        <v>2347.2076695976148</v>
      </c>
      <c r="H96" s="156">
        <v>7086.2706395571449</v>
      </c>
      <c r="I96" s="208">
        <v>4023.8693612901056</v>
      </c>
      <c r="J96" s="208">
        <v>1929.4344873833506</v>
      </c>
      <c r="K96" s="208">
        <v>15224.204164730127</v>
      </c>
      <c r="L96" s="208">
        <v>-2788.05193090067</v>
      </c>
      <c r="M96" s="134">
        <v>689.05006955570695</v>
      </c>
      <c r="N96" s="139"/>
      <c r="O96" s="138"/>
      <c r="P96" s="138"/>
      <c r="Q96" s="138"/>
      <c r="R96" s="138"/>
    </row>
    <row r="97" spans="1:40" ht="15.75">
      <c r="A97" s="117"/>
      <c r="B97" s="115" t="s">
        <v>58</v>
      </c>
      <c r="C97" s="156">
        <f>+'[8]Table 2 '!$M$117</f>
        <v>-13.381658048192769</v>
      </c>
      <c r="D97" s="156">
        <f>+'[8]Table 2 '!$N$117</f>
        <v>0.22666666666666666</v>
      </c>
      <c r="E97" s="156">
        <f>+'[8]Table 2 '!$O$117</f>
        <v>-254.98304957650407</v>
      </c>
      <c r="F97" s="156">
        <f>+'[8]Table 2 '!$P$117</f>
        <v>0.47799999999999998</v>
      </c>
      <c r="G97" s="156">
        <f>+'[8]Table 2 '!$Q$117</f>
        <v>0</v>
      </c>
      <c r="H97" s="156">
        <v>-0.14299999999999999</v>
      </c>
      <c r="I97" s="208">
        <v>0.214</v>
      </c>
      <c r="J97" s="208">
        <v>0</v>
      </c>
      <c r="K97" s="208">
        <v>0</v>
      </c>
      <c r="L97" s="208">
        <v>0</v>
      </c>
      <c r="M97" s="211" t="str">
        <f t="shared" ref="M97" si="14">IFERROR((K97/J97-1)*100,"-")</f>
        <v>-</v>
      </c>
      <c r="N97" s="139"/>
      <c r="O97" s="138"/>
      <c r="P97" s="138"/>
      <c r="Q97" s="138"/>
      <c r="R97" s="138"/>
    </row>
    <row r="98" spans="1:40" s="6" customFormat="1" ht="16.5">
      <c r="A98" s="118"/>
      <c r="B98" s="105" t="s">
        <v>59</v>
      </c>
      <c r="C98" s="20">
        <f>+'[8]Table 2 '!$M$118</f>
        <v>224.64351742176711</v>
      </c>
      <c r="D98" s="20">
        <f>+'[8]Table 2 '!$N$118</f>
        <v>-238.23758988017963</v>
      </c>
      <c r="E98" s="20">
        <f>+'[8]Table 2 '!$O$118</f>
        <v>331.75482317601865</v>
      </c>
      <c r="F98" s="20">
        <f>+'[8]Table 2 '!$P$118</f>
        <v>-1533.2438890723922</v>
      </c>
      <c r="G98" s="20">
        <f>+'[8]Table 2 '!$Q$118</f>
        <v>-622.42812717038578</v>
      </c>
      <c r="H98" s="20">
        <v>-1027.8261831019968</v>
      </c>
      <c r="I98" s="197">
        <v>-784.42792514946802</v>
      </c>
      <c r="J98" s="197">
        <v>-687.92391077849709</v>
      </c>
      <c r="K98" s="197">
        <v>-477.37686931608988</v>
      </c>
      <c r="L98" s="197">
        <v>-700.31089031841702</v>
      </c>
      <c r="M98" s="128">
        <v>-30.6061525356982</v>
      </c>
      <c r="N98" s="139"/>
      <c r="O98" s="138"/>
      <c r="P98" s="138"/>
      <c r="Q98" s="138"/>
      <c r="R98" s="138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</row>
    <row r="99" spans="1:40" ht="7.5" customHeight="1">
      <c r="A99" s="117"/>
      <c r="B99" s="77"/>
      <c r="C99" s="32"/>
      <c r="D99" s="32"/>
      <c r="E99" s="32"/>
      <c r="F99" s="32"/>
      <c r="G99" s="32"/>
      <c r="H99" s="32"/>
      <c r="I99" s="209"/>
      <c r="J99" s="209"/>
      <c r="K99" s="209">
        <v>0</v>
      </c>
      <c r="L99" s="209">
        <v>0</v>
      </c>
      <c r="M99" s="129" t="s">
        <v>69</v>
      </c>
      <c r="O99" s="26"/>
    </row>
    <row r="100" spans="1:40" s="6" customFormat="1" ht="17.25" thickBot="1">
      <c r="A100" s="118"/>
      <c r="B100" s="116" t="s">
        <v>60</v>
      </c>
      <c r="C100" s="157">
        <f>+'[8]Table 2 '!$M$120</f>
        <v>766.43424849559619</v>
      </c>
      <c r="D100" s="157">
        <f>+'[8]Table 2 '!$N$120</f>
        <v>456.51895165444898</v>
      </c>
      <c r="E100" s="157">
        <f>+'[8]Table 2 '!$O$120</f>
        <v>1059.2654321411001</v>
      </c>
      <c r="F100" s="157">
        <f>+'[8]Table 2 '!$P$120</f>
        <v>-760.90971891772358</v>
      </c>
      <c r="G100" s="157">
        <f>+'[8]Table 2 '!$Q$120</f>
        <v>-83.024497440660141</v>
      </c>
      <c r="H100" s="157">
        <v>-256.35092601559472</v>
      </c>
      <c r="I100" s="210">
        <v>-121.41066680494615</v>
      </c>
      <c r="J100" s="210">
        <v>-64.126051723347274</v>
      </c>
      <c r="K100" s="210">
        <v>115.94277587253134</v>
      </c>
      <c r="L100" s="210">
        <v>-127.47534050136642</v>
      </c>
      <c r="M100" s="135">
        <v>-280.80448235411694</v>
      </c>
      <c r="N100" s="139"/>
      <c r="O100" s="138"/>
      <c r="P100" s="138"/>
      <c r="Q100" s="138"/>
      <c r="R100" s="138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</row>
    <row r="101" spans="1:40" ht="16.5" thickBot="1">
      <c r="A101" s="117"/>
      <c r="B101" s="160"/>
      <c r="C101" s="161"/>
      <c r="D101" s="161"/>
      <c r="E101" s="161"/>
      <c r="F101" s="161"/>
      <c r="G101" s="161"/>
      <c r="H101" s="161"/>
      <c r="I101" s="161"/>
      <c r="J101" s="161"/>
      <c r="K101" s="161"/>
      <c r="L101" s="161"/>
      <c r="M101" s="162"/>
      <c r="N101" s="3"/>
      <c r="O101" s="26"/>
    </row>
    <row r="102" spans="1:40" ht="31.5">
      <c r="B102" s="163" t="s">
        <v>61</v>
      </c>
      <c r="C102" s="164"/>
      <c r="D102" s="164"/>
      <c r="E102" s="164"/>
      <c r="F102" s="164"/>
      <c r="G102" s="164"/>
      <c r="H102" s="164"/>
      <c r="I102" s="164"/>
      <c r="J102" s="164"/>
      <c r="K102" s="164"/>
      <c r="L102" s="164"/>
      <c r="M102" s="164"/>
    </row>
    <row r="103" spans="1:40" ht="52.5" customHeight="1">
      <c r="B103" s="165" t="s">
        <v>62</v>
      </c>
      <c r="C103" s="164"/>
      <c r="D103" s="164"/>
      <c r="E103" s="164"/>
      <c r="F103" s="164"/>
      <c r="G103" s="164"/>
      <c r="H103" s="164"/>
      <c r="I103" s="164"/>
      <c r="J103" s="164"/>
      <c r="K103" s="164"/>
      <c r="L103" s="164"/>
      <c r="M103" s="164"/>
      <c r="N103" s="3"/>
      <c r="O103" s="26"/>
    </row>
    <row r="104" spans="1:40" ht="15.75">
      <c r="B104" s="166"/>
      <c r="C104" s="167"/>
      <c r="D104" s="167"/>
      <c r="E104" s="167"/>
      <c r="F104" s="167"/>
      <c r="G104" s="167"/>
      <c r="H104" s="167"/>
      <c r="I104" s="167"/>
      <c r="J104" s="167"/>
      <c r="K104" s="167"/>
      <c r="L104" s="167"/>
      <c r="M104" s="31"/>
      <c r="N104" s="3"/>
      <c r="O104" s="26"/>
    </row>
    <row r="105" spans="1:40" ht="15.75">
      <c r="B105" s="166"/>
      <c r="C105" s="168"/>
      <c r="D105" s="168"/>
      <c r="E105" s="168"/>
      <c r="F105" s="168"/>
      <c r="G105" s="168"/>
      <c r="H105" s="168"/>
      <c r="I105" s="168"/>
      <c r="J105" s="168"/>
      <c r="K105" s="168"/>
      <c r="L105" s="168"/>
      <c r="M105" s="31"/>
      <c r="N105" s="3"/>
      <c r="O105" s="26"/>
    </row>
    <row r="106" spans="1:40" ht="15.75">
      <c r="B106" s="169"/>
      <c r="C106" s="168"/>
      <c r="D106" s="168"/>
      <c r="E106" s="168"/>
      <c r="F106" s="168"/>
      <c r="G106" s="168"/>
      <c r="H106" s="168"/>
      <c r="I106" s="168"/>
      <c r="J106" s="168"/>
      <c r="K106" s="168"/>
      <c r="L106" s="168"/>
      <c r="M106" s="31"/>
      <c r="N106" s="3"/>
      <c r="O106" s="26"/>
    </row>
    <row r="107" spans="1:40" ht="15.75">
      <c r="B107" s="169"/>
      <c r="C107" s="168"/>
      <c r="D107" s="168"/>
      <c r="E107" s="168"/>
      <c r="F107" s="168"/>
      <c r="G107" s="168"/>
      <c r="H107" s="168"/>
      <c r="I107" s="168"/>
      <c r="J107" s="168"/>
      <c r="K107" s="168"/>
      <c r="L107" s="168"/>
      <c r="M107" s="31"/>
      <c r="N107" s="3"/>
      <c r="O107" s="26"/>
    </row>
    <row r="108" spans="1:40" ht="15.75">
      <c r="B108" s="169"/>
      <c r="C108" s="168"/>
      <c r="D108" s="168"/>
      <c r="E108" s="168"/>
      <c r="F108" s="168"/>
      <c r="G108" s="168"/>
      <c r="H108" s="168"/>
      <c r="I108" s="168"/>
      <c r="J108" s="168"/>
      <c r="K108" s="168"/>
      <c r="L108" s="168"/>
      <c r="M108" s="31"/>
      <c r="N108" s="3"/>
      <c r="O108" s="26"/>
    </row>
    <row r="109" spans="1:40" ht="15.75">
      <c r="B109" s="169"/>
      <c r="C109" s="168"/>
      <c r="D109" s="168"/>
      <c r="E109" s="168"/>
      <c r="F109" s="168"/>
      <c r="G109" s="168"/>
      <c r="H109" s="168"/>
      <c r="I109" s="168"/>
      <c r="J109" s="168"/>
      <c r="K109" s="168"/>
      <c r="L109" s="168"/>
      <c r="M109" s="31"/>
      <c r="N109" s="3"/>
      <c r="O109" s="26"/>
    </row>
    <row r="110" spans="1:40" ht="15.75">
      <c r="B110" s="169"/>
      <c r="C110" s="168"/>
      <c r="D110" s="168"/>
      <c r="E110" s="168"/>
      <c r="F110" s="168"/>
      <c r="G110" s="168"/>
      <c r="H110" s="168"/>
      <c r="I110" s="168"/>
      <c r="J110" s="168"/>
      <c r="K110" s="168"/>
      <c r="L110" s="168"/>
      <c r="M110" s="31"/>
      <c r="N110" s="3"/>
      <c r="O110" s="26"/>
    </row>
    <row r="111" spans="1:40" ht="15.75">
      <c r="B111" s="169"/>
      <c r="C111" s="168"/>
      <c r="D111" s="168"/>
      <c r="E111" s="168"/>
      <c r="F111" s="168"/>
      <c r="G111" s="168"/>
      <c r="H111" s="168"/>
      <c r="I111" s="168"/>
      <c r="J111" s="168"/>
      <c r="K111" s="168"/>
      <c r="L111" s="168"/>
      <c r="M111" s="31"/>
      <c r="N111" s="3"/>
      <c r="O111" s="27"/>
    </row>
    <row r="112" spans="1:40" ht="15.75">
      <c r="B112" s="166"/>
      <c r="C112" s="168"/>
      <c r="D112" s="168"/>
      <c r="E112" s="168"/>
      <c r="F112" s="168"/>
      <c r="G112" s="168"/>
      <c r="H112" s="168"/>
      <c r="I112" s="168"/>
      <c r="J112" s="168"/>
      <c r="K112" s="168"/>
      <c r="L112" s="168"/>
      <c r="M112" s="31"/>
      <c r="N112" s="3"/>
      <c r="O112" s="26"/>
    </row>
    <row r="113" spans="2:15" ht="15.75">
      <c r="B113" s="166"/>
      <c r="C113" s="168"/>
      <c r="D113" s="168"/>
      <c r="E113" s="168"/>
      <c r="F113" s="168"/>
      <c r="G113" s="168"/>
      <c r="H113" s="168"/>
      <c r="I113" s="168"/>
      <c r="J113" s="168"/>
      <c r="K113" s="168"/>
      <c r="L113" s="168"/>
      <c r="M113" s="31"/>
      <c r="N113" s="3"/>
      <c r="O113" s="26"/>
    </row>
    <row r="114" spans="2:15" ht="15.75">
      <c r="B114" s="166"/>
      <c r="C114" s="168"/>
      <c r="D114" s="168"/>
      <c r="E114" s="168"/>
      <c r="F114" s="168"/>
      <c r="G114" s="168"/>
      <c r="H114" s="168"/>
      <c r="I114" s="168"/>
      <c r="J114" s="168"/>
      <c r="K114" s="168"/>
      <c r="L114" s="168"/>
      <c r="M114" s="31"/>
      <c r="N114" s="3"/>
      <c r="O114" s="26"/>
    </row>
    <row r="115" spans="2:15" ht="15.75">
      <c r="B115" s="166"/>
      <c r="C115" s="168"/>
      <c r="D115" s="168"/>
      <c r="E115" s="168"/>
      <c r="F115" s="168"/>
      <c r="G115" s="168"/>
      <c r="H115" s="168"/>
      <c r="I115" s="168"/>
      <c r="J115" s="168"/>
      <c r="K115" s="168"/>
      <c r="L115" s="168"/>
      <c r="M115" s="31"/>
      <c r="N115" s="3"/>
      <c r="O115" s="26"/>
    </row>
    <row r="116" spans="2:15" ht="15.75">
      <c r="B116" s="166"/>
      <c r="C116" s="168"/>
      <c r="D116" s="168"/>
      <c r="E116" s="168"/>
      <c r="F116" s="168"/>
      <c r="G116" s="168"/>
      <c r="H116" s="168"/>
      <c r="I116" s="168"/>
      <c r="J116" s="168"/>
      <c r="K116" s="168"/>
      <c r="L116" s="168"/>
      <c r="M116" s="31"/>
      <c r="N116" s="3"/>
      <c r="O116" s="26"/>
    </row>
    <row r="117" spans="2:15" ht="15.75">
      <c r="B117" s="166"/>
      <c r="C117" s="168"/>
      <c r="D117" s="168"/>
      <c r="E117" s="168"/>
      <c r="F117" s="168"/>
      <c r="G117" s="168"/>
      <c r="H117" s="168"/>
      <c r="I117" s="168"/>
      <c r="J117" s="168"/>
      <c r="K117" s="168"/>
      <c r="L117" s="168"/>
      <c r="M117" s="31"/>
      <c r="N117" s="3"/>
      <c r="O117" s="26"/>
    </row>
    <row r="118" spans="2:15" ht="15.75">
      <c r="B118" s="166"/>
      <c r="C118" s="168"/>
      <c r="D118" s="168"/>
      <c r="E118" s="168"/>
      <c r="F118" s="168"/>
      <c r="G118" s="168"/>
      <c r="H118" s="168"/>
      <c r="I118" s="168"/>
      <c r="J118" s="168"/>
      <c r="K118" s="168"/>
      <c r="L118" s="168"/>
      <c r="M118" s="31"/>
      <c r="N118" s="3"/>
      <c r="O118" s="26"/>
    </row>
    <row r="119" spans="2:15" ht="15.75">
      <c r="B119" s="166"/>
      <c r="C119" s="168"/>
      <c r="D119" s="168"/>
      <c r="E119" s="168"/>
      <c r="F119" s="168"/>
      <c r="G119" s="168"/>
      <c r="H119" s="168"/>
      <c r="I119" s="168"/>
      <c r="J119" s="168"/>
      <c r="K119" s="168"/>
      <c r="L119" s="168"/>
      <c r="M119" s="31"/>
      <c r="N119" s="3"/>
      <c r="O119" s="26"/>
    </row>
    <row r="120" spans="2:15" ht="15.75">
      <c r="B120" s="166"/>
      <c r="C120" s="168"/>
      <c r="D120" s="168"/>
      <c r="E120" s="168"/>
      <c r="F120" s="168"/>
      <c r="G120" s="168"/>
      <c r="H120" s="168"/>
      <c r="I120" s="168"/>
      <c r="J120" s="168"/>
      <c r="K120" s="168"/>
      <c r="L120" s="168"/>
      <c r="M120" s="31"/>
      <c r="N120" s="3"/>
      <c r="O120" s="26"/>
    </row>
    <row r="121" spans="2:15" ht="15.75">
      <c r="B121" s="166"/>
      <c r="C121" s="168"/>
      <c r="D121" s="168"/>
      <c r="E121" s="168"/>
      <c r="F121" s="168"/>
      <c r="G121" s="168"/>
      <c r="H121" s="168"/>
      <c r="I121" s="168"/>
      <c r="J121" s="168"/>
      <c r="K121" s="168"/>
      <c r="L121" s="168"/>
      <c r="M121" s="31"/>
      <c r="N121" s="3"/>
      <c r="O121" s="26"/>
    </row>
    <row r="122" spans="2:15" ht="15.75">
      <c r="B122" s="166"/>
      <c r="C122" s="168"/>
      <c r="D122" s="168"/>
      <c r="E122" s="168"/>
      <c r="F122" s="168"/>
      <c r="G122" s="168"/>
      <c r="H122" s="168"/>
      <c r="I122" s="168"/>
      <c r="J122" s="168"/>
      <c r="K122" s="168"/>
      <c r="L122" s="168"/>
      <c r="M122" s="31"/>
      <c r="N122" s="3"/>
      <c r="O122" s="26"/>
    </row>
    <row r="123" spans="2:15" ht="15.75">
      <c r="B123" s="166"/>
      <c r="C123" s="168"/>
      <c r="D123" s="168"/>
      <c r="E123" s="168"/>
      <c r="F123" s="168"/>
      <c r="G123" s="168"/>
      <c r="H123" s="168"/>
      <c r="I123" s="168"/>
      <c r="J123" s="168"/>
      <c r="K123" s="168"/>
      <c r="L123" s="168"/>
      <c r="M123" s="31"/>
      <c r="N123" s="3"/>
      <c r="O123" s="26"/>
    </row>
    <row r="124" spans="2:15" ht="15.75">
      <c r="B124" s="166"/>
      <c r="C124" s="168"/>
      <c r="D124" s="168"/>
      <c r="E124" s="168"/>
      <c r="F124" s="168"/>
      <c r="G124" s="168"/>
      <c r="H124" s="168"/>
      <c r="I124" s="168"/>
      <c r="J124" s="168"/>
      <c r="K124" s="168"/>
      <c r="L124" s="168"/>
      <c r="M124" s="31"/>
      <c r="N124" s="3"/>
      <c r="O124" s="26"/>
    </row>
    <row r="125" spans="2:15" ht="15.75">
      <c r="B125" s="166"/>
      <c r="C125" s="168"/>
      <c r="D125" s="168"/>
      <c r="E125" s="168"/>
      <c r="F125" s="168"/>
      <c r="G125" s="168"/>
      <c r="H125" s="168"/>
      <c r="I125" s="168"/>
      <c r="J125" s="168"/>
      <c r="K125" s="168"/>
      <c r="L125" s="168"/>
      <c r="M125" s="31"/>
      <c r="N125" s="3"/>
      <c r="O125" s="26"/>
    </row>
    <row r="126" spans="2:15" ht="15.75">
      <c r="B126" s="166"/>
      <c r="C126" s="168"/>
      <c r="D126" s="168"/>
      <c r="E126" s="168"/>
      <c r="F126" s="168"/>
      <c r="G126" s="168"/>
      <c r="H126" s="168"/>
      <c r="I126" s="168"/>
      <c r="J126" s="168"/>
      <c r="K126" s="168"/>
      <c r="L126" s="168"/>
      <c r="M126" s="31"/>
      <c r="N126" s="3"/>
      <c r="O126" s="27"/>
    </row>
    <row r="127" spans="2:15" ht="15.75">
      <c r="B127" s="166"/>
      <c r="C127" s="168"/>
      <c r="D127" s="168"/>
      <c r="E127" s="168"/>
      <c r="F127" s="168"/>
      <c r="G127" s="168"/>
      <c r="H127" s="168"/>
      <c r="I127" s="168"/>
      <c r="J127" s="168"/>
      <c r="K127" s="168"/>
      <c r="L127" s="168"/>
      <c r="M127" s="31"/>
      <c r="N127" s="3"/>
      <c r="O127" s="10"/>
    </row>
    <row r="128" spans="2:15" ht="15.75">
      <c r="B128" s="166"/>
      <c r="C128" s="168"/>
      <c r="D128" s="168"/>
      <c r="E128" s="168"/>
      <c r="F128" s="168"/>
      <c r="G128" s="168"/>
      <c r="H128" s="168"/>
      <c r="I128" s="168"/>
      <c r="J128" s="168"/>
      <c r="K128" s="168"/>
      <c r="L128" s="168"/>
      <c r="M128" s="31"/>
      <c r="N128" s="3"/>
      <c r="O128" s="27"/>
    </row>
    <row r="129" spans="2:15" ht="15.75">
      <c r="B129" s="166"/>
      <c r="C129" s="168"/>
      <c r="D129" s="168"/>
      <c r="E129" s="168"/>
      <c r="F129" s="168"/>
      <c r="G129" s="168"/>
      <c r="H129" s="168"/>
      <c r="I129" s="168"/>
      <c r="J129" s="168"/>
      <c r="K129" s="168"/>
      <c r="L129" s="168"/>
      <c r="M129" s="31"/>
      <c r="N129" s="3"/>
      <c r="O129" s="26"/>
    </row>
    <row r="130" spans="2:15" ht="15.75">
      <c r="B130" s="166"/>
      <c r="C130" s="168"/>
      <c r="D130" s="168"/>
      <c r="E130" s="168"/>
      <c r="F130" s="168"/>
      <c r="G130" s="168"/>
      <c r="H130" s="168"/>
      <c r="I130" s="168"/>
      <c r="J130" s="168"/>
      <c r="K130" s="168"/>
      <c r="L130" s="168"/>
      <c r="M130" s="31"/>
      <c r="N130" s="3"/>
      <c r="O130" s="10"/>
    </row>
    <row r="131" spans="2:15" ht="15.75">
      <c r="B131" s="166"/>
      <c r="C131" s="168"/>
      <c r="D131" s="168"/>
      <c r="E131" s="168"/>
      <c r="F131" s="168"/>
      <c r="G131" s="168"/>
      <c r="H131" s="168"/>
      <c r="I131" s="168"/>
      <c r="J131" s="168"/>
      <c r="K131" s="168"/>
      <c r="L131" s="168"/>
      <c r="M131" s="31"/>
      <c r="N131" s="3"/>
      <c r="O131" s="27"/>
    </row>
    <row r="132" spans="2:15" ht="15.75">
      <c r="B132" s="166"/>
      <c r="C132" s="168"/>
      <c r="D132" s="168"/>
      <c r="E132" s="168"/>
      <c r="F132" s="168"/>
      <c r="G132" s="168"/>
      <c r="H132" s="168"/>
      <c r="I132" s="168"/>
      <c r="J132" s="168"/>
      <c r="K132" s="168"/>
      <c r="L132" s="168"/>
      <c r="M132" s="31"/>
      <c r="N132" s="3"/>
      <c r="O132" s="26"/>
    </row>
    <row r="133" spans="2:15" ht="15.75">
      <c r="B133" s="166"/>
      <c r="C133" s="168"/>
      <c r="D133" s="168"/>
      <c r="E133" s="168"/>
      <c r="F133" s="168"/>
      <c r="G133" s="168"/>
      <c r="H133" s="168"/>
      <c r="I133" s="168"/>
      <c r="J133" s="168"/>
      <c r="K133" s="168"/>
      <c r="L133" s="168"/>
      <c r="M133" s="31"/>
      <c r="N133" s="3"/>
      <c r="O133" s="26"/>
    </row>
    <row r="134" spans="2:15" ht="15.75">
      <c r="B134" s="166"/>
      <c r="C134" s="168"/>
      <c r="D134" s="168"/>
      <c r="E134" s="168"/>
      <c r="F134" s="168"/>
      <c r="G134" s="168"/>
      <c r="H134" s="168"/>
      <c r="I134" s="168"/>
      <c r="J134" s="168"/>
      <c r="K134" s="168"/>
      <c r="L134" s="168"/>
      <c r="M134" s="31"/>
      <c r="N134" s="3"/>
      <c r="O134" s="26"/>
    </row>
    <row r="135" spans="2:15" ht="15.75">
      <c r="B135" s="166"/>
      <c r="C135" s="168"/>
      <c r="D135" s="168"/>
      <c r="E135" s="168"/>
      <c r="F135" s="168"/>
      <c r="G135" s="168"/>
      <c r="H135" s="168"/>
      <c r="I135" s="168"/>
      <c r="J135" s="168"/>
      <c r="K135" s="168"/>
      <c r="L135" s="168"/>
      <c r="M135" s="31"/>
      <c r="N135" s="3"/>
      <c r="O135" s="26"/>
    </row>
    <row r="136" spans="2:15" ht="15.75">
      <c r="B136" s="166"/>
      <c r="C136" s="168"/>
      <c r="D136" s="168"/>
      <c r="E136" s="168"/>
      <c r="F136" s="168"/>
      <c r="G136" s="168"/>
      <c r="H136" s="168"/>
      <c r="I136" s="168"/>
      <c r="J136" s="168"/>
      <c r="K136" s="168"/>
      <c r="L136" s="168"/>
      <c r="M136" s="31"/>
      <c r="N136" s="3"/>
      <c r="O136" s="26"/>
    </row>
    <row r="137" spans="2:15" ht="15.75">
      <c r="B137" s="166"/>
      <c r="C137" s="168"/>
      <c r="D137" s="168"/>
      <c r="E137" s="168"/>
      <c r="F137" s="168"/>
      <c r="G137" s="168"/>
      <c r="H137" s="168"/>
      <c r="I137" s="168"/>
      <c r="J137" s="168"/>
      <c r="K137" s="168"/>
      <c r="L137" s="168"/>
      <c r="M137" s="31"/>
      <c r="N137" s="3"/>
      <c r="O137" s="27"/>
    </row>
    <row r="138" spans="2:15" ht="15.75">
      <c r="B138" s="166"/>
      <c r="C138" s="168"/>
      <c r="D138" s="168"/>
      <c r="E138" s="168"/>
      <c r="F138" s="168"/>
      <c r="G138" s="168"/>
      <c r="H138" s="168"/>
      <c r="I138" s="168"/>
      <c r="J138" s="168"/>
      <c r="K138" s="168"/>
      <c r="L138" s="168"/>
      <c r="M138" s="31"/>
      <c r="N138" s="3"/>
      <c r="O138" s="27"/>
    </row>
    <row r="139" spans="2:15" ht="15.75">
      <c r="B139" s="166"/>
      <c r="C139" s="168"/>
      <c r="D139" s="168"/>
      <c r="E139" s="168"/>
      <c r="F139" s="168"/>
      <c r="G139" s="168"/>
      <c r="H139" s="168"/>
      <c r="I139" s="168"/>
      <c r="J139" s="168"/>
      <c r="K139" s="168"/>
      <c r="L139" s="168"/>
      <c r="M139" s="31"/>
      <c r="N139" s="3"/>
      <c r="O139" s="28"/>
    </row>
    <row r="140" spans="2:15" ht="15.75">
      <c r="B140" s="166"/>
      <c r="C140" s="168"/>
      <c r="D140" s="168"/>
      <c r="E140" s="168"/>
      <c r="F140" s="168"/>
      <c r="G140" s="168"/>
      <c r="H140" s="168"/>
      <c r="I140" s="168"/>
      <c r="J140" s="168"/>
      <c r="K140" s="168"/>
      <c r="L140" s="168"/>
      <c r="M140" s="31"/>
      <c r="N140" s="3"/>
    </row>
    <row r="141" spans="2:15" ht="15.75">
      <c r="B141" s="166"/>
      <c r="C141" s="168"/>
      <c r="D141" s="168"/>
      <c r="E141" s="168"/>
      <c r="F141" s="168"/>
      <c r="G141" s="168"/>
      <c r="H141" s="168"/>
      <c r="I141" s="168"/>
      <c r="J141" s="168"/>
      <c r="K141" s="168"/>
      <c r="L141" s="168"/>
      <c r="M141" s="31"/>
      <c r="N141" s="3"/>
    </row>
    <row r="142" spans="2:15" ht="15.75">
      <c r="B142" s="166"/>
      <c r="C142" s="168"/>
      <c r="D142" s="168"/>
      <c r="E142" s="168"/>
      <c r="F142" s="168"/>
      <c r="G142" s="168"/>
      <c r="H142" s="168"/>
      <c r="I142" s="168"/>
      <c r="J142" s="168"/>
      <c r="K142" s="168"/>
      <c r="L142" s="168"/>
      <c r="M142" s="31"/>
      <c r="N142" s="3"/>
    </row>
    <row r="143" spans="2:15" ht="15.75">
      <c r="B143" s="166"/>
      <c r="C143" s="168"/>
      <c r="D143" s="168"/>
      <c r="E143" s="168"/>
      <c r="F143" s="168"/>
      <c r="G143" s="168"/>
      <c r="H143" s="168"/>
      <c r="I143" s="168"/>
      <c r="J143" s="168"/>
      <c r="K143" s="168"/>
      <c r="L143" s="168"/>
      <c r="M143" s="31"/>
      <c r="N143" s="3"/>
    </row>
    <row r="144" spans="2:15" ht="15.75">
      <c r="B144" s="166"/>
      <c r="C144" s="168"/>
      <c r="D144" s="168"/>
      <c r="E144" s="168"/>
      <c r="F144" s="168"/>
      <c r="G144" s="168"/>
      <c r="H144" s="168"/>
      <c r="I144" s="168"/>
      <c r="J144" s="168"/>
      <c r="K144" s="168"/>
      <c r="L144" s="168"/>
      <c r="M144" s="31"/>
      <c r="N144" s="3"/>
    </row>
    <row r="145" spans="2:14" ht="15.75">
      <c r="B145" s="166"/>
      <c r="C145" s="168"/>
      <c r="D145" s="168"/>
      <c r="E145" s="168"/>
      <c r="F145" s="168"/>
      <c r="G145" s="168"/>
      <c r="H145" s="168"/>
      <c r="I145" s="168"/>
      <c r="J145" s="168"/>
      <c r="K145" s="168"/>
      <c r="L145" s="168"/>
      <c r="M145" s="31"/>
      <c r="N145" s="3"/>
    </row>
    <row r="146" spans="2:14" ht="15.75">
      <c r="B146" s="166"/>
      <c r="C146" s="168"/>
      <c r="D146" s="168"/>
      <c r="E146" s="168"/>
      <c r="F146" s="168"/>
      <c r="G146" s="168"/>
      <c r="H146" s="168"/>
      <c r="I146" s="168"/>
      <c r="J146" s="168"/>
      <c r="K146" s="168"/>
      <c r="L146" s="168"/>
      <c r="M146" s="31"/>
      <c r="N146" s="3"/>
    </row>
    <row r="147" spans="2:14" ht="15.75">
      <c r="B147" s="166"/>
      <c r="C147" s="168"/>
      <c r="D147" s="168"/>
      <c r="E147" s="168"/>
      <c r="F147" s="168"/>
      <c r="G147" s="168"/>
      <c r="H147" s="168"/>
      <c r="I147" s="168"/>
      <c r="J147" s="168"/>
      <c r="K147" s="168"/>
      <c r="L147" s="168"/>
      <c r="M147" s="31"/>
      <c r="N147" s="3"/>
    </row>
    <row r="148" spans="2:14" ht="15.75">
      <c r="B148" s="166"/>
      <c r="C148" s="168"/>
      <c r="D148" s="168"/>
      <c r="E148" s="168"/>
      <c r="F148" s="168"/>
      <c r="G148" s="168"/>
      <c r="H148" s="168"/>
      <c r="I148" s="168"/>
      <c r="J148" s="168"/>
      <c r="K148" s="168"/>
      <c r="L148" s="168"/>
      <c r="M148" s="31"/>
      <c r="N148" s="3"/>
    </row>
    <row r="149" spans="2:14" ht="15.75">
      <c r="B149" s="166"/>
      <c r="C149" s="168"/>
      <c r="D149" s="168"/>
      <c r="E149" s="168"/>
      <c r="F149" s="168"/>
      <c r="G149" s="168"/>
      <c r="H149" s="168"/>
      <c r="I149" s="168"/>
      <c r="J149" s="168"/>
      <c r="K149" s="168"/>
      <c r="L149" s="168"/>
      <c r="M149" s="31"/>
      <c r="N149" s="3"/>
    </row>
    <row r="150" spans="2:14" ht="15.75">
      <c r="B150" s="166"/>
      <c r="C150" s="168"/>
      <c r="D150" s="168"/>
      <c r="E150" s="168"/>
      <c r="F150" s="168"/>
      <c r="G150" s="168"/>
      <c r="H150" s="168"/>
      <c r="I150" s="168"/>
      <c r="J150" s="168"/>
      <c r="K150" s="168"/>
      <c r="L150" s="168"/>
      <c r="M150" s="31"/>
      <c r="N150" s="3"/>
    </row>
    <row r="151" spans="2:14" ht="15.75">
      <c r="B151" s="166"/>
      <c r="C151" s="168"/>
      <c r="D151" s="168"/>
      <c r="E151" s="168"/>
      <c r="F151" s="168"/>
      <c r="G151" s="168"/>
      <c r="H151" s="168"/>
      <c r="I151" s="168"/>
      <c r="J151" s="168"/>
      <c r="K151" s="168"/>
      <c r="L151" s="168"/>
      <c r="M151" s="31"/>
      <c r="N151" s="3"/>
    </row>
    <row r="152" spans="2:14" ht="15.75">
      <c r="B152" s="166"/>
      <c r="C152" s="168"/>
      <c r="D152" s="168"/>
      <c r="E152" s="168"/>
      <c r="F152" s="168"/>
      <c r="G152" s="168"/>
      <c r="H152" s="168"/>
      <c r="I152" s="168"/>
      <c r="J152" s="168"/>
      <c r="K152" s="168"/>
      <c r="L152" s="168"/>
      <c r="M152" s="31"/>
      <c r="N152" s="3"/>
    </row>
    <row r="153" spans="2:14" ht="15.75">
      <c r="B153" s="166"/>
      <c r="C153" s="168"/>
      <c r="D153" s="168"/>
      <c r="E153" s="168"/>
      <c r="F153" s="168"/>
      <c r="G153" s="168"/>
      <c r="H153" s="168"/>
      <c r="I153" s="168"/>
      <c r="J153" s="168"/>
      <c r="K153" s="168"/>
      <c r="L153" s="168"/>
      <c r="M153" s="31"/>
      <c r="N153" s="3"/>
    </row>
    <row r="154" spans="2:14" ht="15.75">
      <c r="B154" s="166"/>
      <c r="C154" s="168"/>
      <c r="D154" s="168"/>
      <c r="E154" s="168"/>
      <c r="F154" s="168"/>
      <c r="G154" s="168"/>
      <c r="H154" s="168"/>
      <c r="I154" s="168"/>
      <c r="J154" s="168"/>
      <c r="K154" s="168"/>
      <c r="L154" s="168"/>
      <c r="M154" s="31"/>
      <c r="N154" s="3"/>
    </row>
    <row r="155" spans="2:14" ht="15.75">
      <c r="B155" s="166"/>
      <c r="C155" s="168"/>
      <c r="D155" s="168"/>
      <c r="E155" s="168"/>
      <c r="F155" s="168"/>
      <c r="G155" s="168"/>
      <c r="H155" s="168"/>
      <c r="I155" s="168"/>
      <c r="J155" s="168"/>
      <c r="K155" s="168"/>
      <c r="L155" s="168"/>
      <c r="M155" s="31"/>
      <c r="N155" s="3"/>
    </row>
    <row r="156" spans="2:14" ht="15.75">
      <c r="B156" s="166"/>
      <c r="C156" s="168"/>
      <c r="D156" s="168"/>
      <c r="E156" s="168"/>
      <c r="F156" s="168"/>
      <c r="G156" s="168"/>
      <c r="H156" s="168"/>
      <c r="I156" s="168"/>
      <c r="J156" s="168"/>
      <c r="K156" s="168"/>
      <c r="L156" s="168"/>
      <c r="M156" s="31"/>
      <c r="N156" s="3"/>
    </row>
    <row r="157" spans="2:14" ht="15.75">
      <c r="B157" s="166"/>
      <c r="C157" s="168"/>
      <c r="D157" s="168"/>
      <c r="E157" s="168"/>
      <c r="F157" s="168"/>
      <c r="G157" s="168"/>
      <c r="H157" s="168"/>
      <c r="I157" s="168"/>
      <c r="J157" s="168"/>
      <c r="K157" s="168"/>
      <c r="L157" s="168"/>
      <c r="M157" s="31"/>
      <c r="N157" s="3"/>
    </row>
    <row r="158" spans="2:14" ht="15.75">
      <c r="B158" s="166"/>
      <c r="C158" s="168"/>
      <c r="D158" s="168"/>
      <c r="E158" s="168"/>
      <c r="F158" s="168"/>
      <c r="G158" s="168"/>
      <c r="H158" s="168"/>
      <c r="I158" s="168"/>
      <c r="J158" s="168"/>
      <c r="K158" s="168"/>
      <c r="L158" s="168"/>
      <c r="M158" s="31"/>
      <c r="N158" s="3"/>
    </row>
    <row r="159" spans="2:14" ht="15.75">
      <c r="B159" s="166"/>
      <c r="C159" s="168"/>
      <c r="D159" s="168"/>
      <c r="E159" s="168"/>
      <c r="F159" s="168"/>
      <c r="G159" s="168"/>
      <c r="H159" s="168"/>
      <c r="I159" s="168"/>
      <c r="J159" s="168"/>
      <c r="K159" s="168"/>
      <c r="L159" s="168"/>
      <c r="M159" s="31"/>
      <c r="N159" s="3"/>
    </row>
    <row r="160" spans="2:14" ht="15.75">
      <c r="B160" s="166"/>
      <c r="C160" s="168"/>
      <c r="D160" s="168"/>
      <c r="E160" s="168"/>
      <c r="F160" s="168"/>
      <c r="G160" s="168"/>
      <c r="H160" s="168"/>
      <c r="I160" s="168"/>
      <c r="J160" s="168"/>
      <c r="K160" s="168"/>
      <c r="L160" s="168"/>
      <c r="M160" s="31"/>
      <c r="N160" s="3"/>
    </row>
    <row r="161" spans="2:14" ht="15.75">
      <c r="B161" s="166"/>
      <c r="C161" s="168"/>
      <c r="D161" s="168"/>
      <c r="E161" s="168"/>
      <c r="F161" s="168"/>
      <c r="G161" s="168"/>
      <c r="H161" s="168"/>
      <c r="I161" s="168"/>
      <c r="J161" s="168"/>
      <c r="K161" s="168"/>
      <c r="L161" s="168"/>
      <c r="M161" s="31"/>
      <c r="N161" s="3"/>
    </row>
    <row r="162" spans="2:14" ht="15.75">
      <c r="B162" s="166"/>
      <c r="C162" s="168"/>
      <c r="D162" s="168"/>
      <c r="E162" s="168"/>
      <c r="F162" s="168"/>
      <c r="G162" s="168"/>
      <c r="H162" s="168"/>
      <c r="I162" s="168"/>
      <c r="J162" s="168"/>
      <c r="K162" s="168"/>
      <c r="L162" s="168"/>
      <c r="M162" s="31"/>
      <c r="N162" s="3"/>
    </row>
    <row r="163" spans="2:14" ht="15.75">
      <c r="B163" s="166"/>
      <c r="C163" s="168"/>
      <c r="D163" s="168"/>
      <c r="E163" s="168"/>
      <c r="F163" s="168"/>
      <c r="G163" s="168"/>
      <c r="H163" s="168"/>
      <c r="I163" s="168"/>
      <c r="J163" s="168"/>
      <c r="K163" s="168"/>
      <c r="L163" s="168"/>
      <c r="M163" s="31"/>
      <c r="N163" s="3"/>
    </row>
    <row r="164" spans="2:14" ht="15.75">
      <c r="B164" s="166"/>
      <c r="C164" s="168"/>
      <c r="D164" s="168"/>
      <c r="E164" s="168"/>
      <c r="F164" s="168"/>
      <c r="G164" s="168"/>
      <c r="H164" s="168"/>
      <c r="I164" s="168"/>
      <c r="J164" s="168"/>
      <c r="K164" s="168"/>
      <c r="L164" s="168"/>
      <c r="M164" s="31"/>
      <c r="N164" s="3"/>
    </row>
    <row r="165" spans="2:14" ht="15.75">
      <c r="B165" s="166"/>
      <c r="C165" s="168"/>
      <c r="D165" s="168"/>
      <c r="E165" s="168"/>
      <c r="F165" s="168"/>
      <c r="G165" s="168"/>
      <c r="H165" s="168"/>
      <c r="I165" s="168"/>
      <c r="J165" s="168"/>
      <c r="K165" s="168"/>
      <c r="L165" s="168"/>
      <c r="M165" s="31"/>
      <c r="N165" s="3"/>
    </row>
    <row r="166" spans="2:14" ht="15.75">
      <c r="B166" s="166"/>
      <c r="C166" s="168"/>
      <c r="D166" s="168"/>
      <c r="E166" s="168"/>
      <c r="F166" s="168"/>
      <c r="G166" s="168"/>
      <c r="H166" s="168"/>
      <c r="I166" s="168"/>
      <c r="J166" s="168"/>
      <c r="K166" s="168"/>
      <c r="L166" s="168"/>
      <c r="M166" s="31"/>
      <c r="N166" s="3"/>
    </row>
    <row r="167" spans="2:14" ht="15.75">
      <c r="B167" s="166"/>
      <c r="C167" s="168"/>
      <c r="D167" s="168"/>
      <c r="E167" s="168"/>
      <c r="F167" s="168"/>
      <c r="G167" s="168"/>
      <c r="H167" s="168"/>
      <c r="I167" s="168"/>
      <c r="J167" s="168"/>
      <c r="K167" s="168"/>
      <c r="L167" s="168"/>
      <c r="M167" s="31"/>
      <c r="N167" s="3"/>
    </row>
    <row r="168" spans="2:14" ht="15.75">
      <c r="B168" s="166"/>
      <c r="C168" s="168"/>
      <c r="D168" s="168"/>
      <c r="E168" s="168"/>
      <c r="F168" s="168"/>
      <c r="G168" s="168"/>
      <c r="H168" s="168"/>
      <c r="I168" s="168"/>
      <c r="J168" s="168"/>
      <c r="K168" s="168"/>
      <c r="L168" s="168"/>
      <c r="M168" s="31"/>
      <c r="N168" s="3"/>
    </row>
    <row r="169" spans="2:14" ht="15.75">
      <c r="B169" s="166"/>
      <c r="C169" s="168"/>
      <c r="D169" s="168"/>
      <c r="E169" s="168"/>
      <c r="F169" s="168"/>
      <c r="G169" s="168"/>
      <c r="H169" s="168"/>
      <c r="I169" s="168"/>
      <c r="J169" s="168"/>
      <c r="K169" s="168"/>
      <c r="L169" s="168"/>
      <c r="M169" s="31"/>
      <c r="N169" s="3"/>
    </row>
    <row r="170" spans="2:14" ht="15.75">
      <c r="B170" s="166"/>
      <c r="C170" s="168"/>
      <c r="D170" s="168"/>
      <c r="E170" s="168"/>
      <c r="F170" s="168"/>
      <c r="G170" s="168"/>
      <c r="H170" s="168"/>
      <c r="I170" s="168"/>
      <c r="J170" s="168"/>
      <c r="K170" s="168"/>
      <c r="L170" s="168"/>
      <c r="M170" s="31"/>
      <c r="N170" s="3"/>
    </row>
    <row r="171" spans="2:14" ht="15.75">
      <c r="B171" s="166"/>
      <c r="C171" s="168"/>
      <c r="D171" s="168"/>
      <c r="E171" s="168"/>
      <c r="F171" s="168"/>
      <c r="G171" s="168"/>
      <c r="H171" s="168"/>
      <c r="I171" s="168"/>
      <c r="J171" s="168"/>
      <c r="K171" s="168"/>
      <c r="L171" s="168"/>
      <c r="M171" s="31"/>
      <c r="N171" s="3"/>
    </row>
    <row r="172" spans="2:14" ht="15.75">
      <c r="B172" s="166"/>
      <c r="C172" s="168"/>
      <c r="D172" s="168"/>
      <c r="E172" s="168"/>
      <c r="F172" s="168"/>
      <c r="G172" s="168"/>
      <c r="H172" s="168"/>
      <c r="I172" s="168"/>
      <c r="J172" s="168"/>
      <c r="K172" s="168"/>
      <c r="L172" s="168"/>
      <c r="M172" s="31"/>
      <c r="N172" s="3"/>
    </row>
    <row r="173" spans="2:14" ht="15.75">
      <c r="B173" s="166"/>
      <c r="C173" s="168"/>
      <c r="D173" s="168"/>
      <c r="E173" s="168"/>
      <c r="F173" s="168"/>
      <c r="G173" s="168"/>
      <c r="H173" s="168"/>
      <c r="I173" s="168"/>
      <c r="J173" s="168"/>
      <c r="K173" s="168"/>
      <c r="L173" s="168"/>
      <c r="M173" s="31"/>
      <c r="N173" s="3"/>
    </row>
    <row r="174" spans="2:14" ht="15.75">
      <c r="B174" s="166"/>
      <c r="C174" s="168"/>
      <c r="D174" s="168"/>
      <c r="E174" s="168"/>
      <c r="F174" s="168"/>
      <c r="G174" s="168"/>
      <c r="H174" s="168"/>
      <c r="I174" s="168"/>
      <c r="J174" s="168"/>
      <c r="K174" s="168"/>
      <c r="L174" s="168"/>
      <c r="M174" s="31"/>
      <c r="N174" s="3"/>
    </row>
    <row r="175" spans="2:14" ht="15.75">
      <c r="B175" s="166"/>
      <c r="C175" s="168"/>
      <c r="D175" s="168"/>
      <c r="E175" s="168"/>
      <c r="F175" s="168"/>
      <c r="G175" s="168"/>
      <c r="H175" s="168"/>
      <c r="I175" s="168"/>
      <c r="J175" s="168"/>
      <c r="K175" s="168"/>
      <c r="L175" s="168"/>
      <c r="M175" s="31"/>
      <c r="N175" s="3"/>
    </row>
    <row r="176" spans="2:14" ht="15.75">
      <c r="B176" s="166"/>
      <c r="C176" s="168"/>
      <c r="D176" s="168"/>
      <c r="E176" s="168"/>
      <c r="F176" s="168"/>
      <c r="G176" s="168"/>
      <c r="H176" s="168"/>
      <c r="I176" s="168"/>
      <c r="J176" s="168"/>
      <c r="K176" s="168"/>
      <c r="L176" s="168"/>
      <c r="M176" s="31"/>
      <c r="N176" s="3"/>
    </row>
    <row r="177" spans="2:14" ht="15.75">
      <c r="B177" s="166"/>
      <c r="C177" s="168"/>
      <c r="D177" s="168"/>
      <c r="E177" s="168"/>
      <c r="F177" s="168"/>
      <c r="G177" s="168"/>
      <c r="H177" s="168"/>
      <c r="I177" s="168"/>
      <c r="J177" s="168"/>
      <c r="K177" s="168"/>
      <c r="L177" s="168"/>
      <c r="M177" s="31"/>
      <c r="N177" s="3"/>
    </row>
    <row r="178" spans="2:14" ht="15.75">
      <c r="B178" s="166"/>
      <c r="C178" s="168"/>
      <c r="D178" s="168"/>
      <c r="E178" s="168"/>
      <c r="F178" s="168"/>
      <c r="G178" s="168"/>
      <c r="H178" s="168"/>
      <c r="I178" s="168"/>
      <c r="J178" s="168"/>
      <c r="K178" s="168"/>
      <c r="L178" s="168"/>
      <c r="M178" s="31"/>
      <c r="N178" s="3"/>
    </row>
    <row r="179" spans="2:14" ht="15.75">
      <c r="B179" s="166"/>
      <c r="C179" s="168"/>
      <c r="D179" s="168"/>
      <c r="E179" s="168"/>
      <c r="F179" s="168"/>
      <c r="G179" s="168"/>
      <c r="H179" s="168"/>
      <c r="I179" s="168"/>
      <c r="J179" s="168"/>
      <c r="K179" s="168"/>
      <c r="L179" s="168"/>
      <c r="M179" s="31"/>
      <c r="N179" s="3"/>
    </row>
    <row r="180" spans="2:14" ht="15.75">
      <c r="B180" s="166"/>
      <c r="C180" s="168"/>
      <c r="D180" s="168"/>
      <c r="E180" s="168"/>
      <c r="F180" s="168"/>
      <c r="G180" s="168"/>
      <c r="H180" s="168"/>
      <c r="I180" s="168"/>
      <c r="J180" s="168"/>
      <c r="K180" s="168"/>
      <c r="L180" s="168"/>
      <c r="M180" s="31"/>
      <c r="N180" s="3"/>
    </row>
    <row r="181" spans="2:14" ht="15.75">
      <c r="B181" s="166"/>
      <c r="C181" s="168"/>
      <c r="D181" s="168"/>
      <c r="E181" s="168"/>
      <c r="F181" s="168"/>
      <c r="G181" s="168"/>
      <c r="H181" s="168"/>
      <c r="I181" s="168"/>
      <c r="J181" s="168"/>
      <c r="K181" s="168"/>
      <c r="L181" s="168"/>
      <c r="M181" s="31"/>
      <c r="N181" s="3"/>
    </row>
    <row r="182" spans="2:14" ht="15.75">
      <c r="B182" s="166"/>
      <c r="C182" s="168"/>
      <c r="D182" s="168"/>
      <c r="E182" s="168"/>
      <c r="F182" s="168"/>
      <c r="G182" s="168"/>
      <c r="H182" s="168"/>
      <c r="I182" s="168"/>
      <c r="J182" s="168"/>
      <c r="K182" s="168"/>
      <c r="L182" s="168"/>
      <c r="M182" s="31"/>
      <c r="N182" s="3"/>
    </row>
    <row r="183" spans="2:14" ht="15.75">
      <c r="B183" s="166"/>
      <c r="C183" s="168"/>
      <c r="D183" s="168"/>
      <c r="E183" s="168"/>
      <c r="F183" s="168"/>
      <c r="G183" s="168"/>
      <c r="H183" s="168"/>
      <c r="I183" s="168"/>
      <c r="J183" s="168"/>
      <c r="K183" s="168"/>
      <c r="L183" s="168"/>
      <c r="M183" s="31"/>
      <c r="N183" s="3"/>
    </row>
    <row r="184" spans="2:14" ht="15.75">
      <c r="B184" s="166"/>
      <c r="C184" s="168"/>
      <c r="D184" s="168"/>
      <c r="E184" s="168"/>
      <c r="F184" s="168"/>
      <c r="G184" s="168"/>
      <c r="H184" s="168"/>
      <c r="I184" s="168"/>
      <c r="J184" s="168"/>
      <c r="K184" s="168"/>
      <c r="L184" s="168"/>
      <c r="M184" s="31"/>
      <c r="N184" s="3"/>
    </row>
    <row r="185" spans="2:14" ht="15.75">
      <c r="B185" s="166"/>
      <c r="C185" s="168"/>
      <c r="D185" s="168"/>
      <c r="E185" s="168"/>
      <c r="F185" s="168"/>
      <c r="G185" s="168"/>
      <c r="H185" s="168"/>
      <c r="I185" s="168"/>
      <c r="J185" s="168"/>
      <c r="K185" s="168"/>
      <c r="L185" s="168"/>
      <c r="M185" s="31"/>
      <c r="N185" s="3"/>
    </row>
    <row r="186" spans="2:14" ht="15.75">
      <c r="B186" s="166"/>
      <c r="C186" s="168"/>
      <c r="D186" s="168"/>
      <c r="E186" s="168"/>
      <c r="F186" s="168"/>
      <c r="G186" s="168"/>
      <c r="H186" s="168"/>
      <c r="I186" s="168"/>
      <c r="J186" s="168"/>
      <c r="K186" s="168"/>
      <c r="L186" s="168"/>
      <c r="M186" s="31"/>
      <c r="N186" s="3"/>
    </row>
    <row r="187" spans="2:14" ht="15.75">
      <c r="B187" s="166"/>
      <c r="C187" s="168"/>
      <c r="D187" s="168"/>
      <c r="E187" s="168"/>
      <c r="F187" s="168"/>
      <c r="G187" s="168"/>
      <c r="H187" s="168"/>
      <c r="I187" s="168"/>
      <c r="J187" s="168"/>
      <c r="K187" s="168"/>
      <c r="L187" s="168"/>
      <c r="M187" s="31"/>
      <c r="N187" s="3"/>
    </row>
    <row r="188" spans="2:14" ht="15.75">
      <c r="B188" s="166"/>
      <c r="C188" s="168"/>
      <c r="D188" s="168"/>
      <c r="E188" s="168"/>
      <c r="F188" s="168"/>
      <c r="G188" s="168"/>
      <c r="H188" s="168"/>
      <c r="I188" s="168"/>
      <c r="J188" s="168"/>
      <c r="K188" s="168"/>
      <c r="L188" s="168"/>
      <c r="M188" s="31"/>
      <c r="N188" s="3"/>
    </row>
    <row r="189" spans="2:14" ht="15.75">
      <c r="B189" s="166"/>
      <c r="C189" s="168"/>
      <c r="D189" s="168"/>
      <c r="E189" s="168"/>
      <c r="F189" s="168"/>
      <c r="G189" s="168"/>
      <c r="H189" s="168"/>
      <c r="I189" s="168"/>
      <c r="J189" s="168"/>
      <c r="K189" s="168"/>
      <c r="L189" s="168"/>
      <c r="M189" s="31"/>
      <c r="N189" s="3"/>
    </row>
    <row r="190" spans="2:14" ht="15.75">
      <c r="B190" s="166"/>
      <c r="C190" s="168"/>
      <c r="D190" s="168"/>
      <c r="E190" s="168"/>
      <c r="F190" s="168"/>
      <c r="G190" s="168"/>
      <c r="H190" s="168"/>
      <c r="I190" s="168"/>
      <c r="J190" s="168"/>
      <c r="K190" s="168"/>
      <c r="L190" s="168"/>
      <c r="M190" s="31"/>
      <c r="N190" s="3"/>
    </row>
    <row r="191" spans="2:14" ht="15.75">
      <c r="B191" s="166"/>
      <c r="C191" s="168"/>
      <c r="D191" s="168"/>
      <c r="E191" s="168"/>
      <c r="F191" s="168"/>
      <c r="G191" s="168"/>
      <c r="H191" s="168"/>
      <c r="I191" s="168"/>
      <c r="J191" s="168"/>
      <c r="K191" s="168"/>
      <c r="L191" s="168"/>
      <c r="M191" s="31"/>
      <c r="N191" s="3"/>
    </row>
    <row r="192" spans="2:14" ht="15.75">
      <c r="B192" s="166"/>
      <c r="C192" s="168"/>
      <c r="D192" s="168"/>
      <c r="E192" s="168"/>
      <c r="F192" s="168"/>
      <c r="G192" s="168"/>
      <c r="H192" s="168"/>
      <c r="I192" s="168"/>
      <c r="J192" s="168"/>
      <c r="K192" s="168"/>
      <c r="L192" s="168"/>
      <c r="M192" s="31"/>
      <c r="N192" s="3"/>
    </row>
    <row r="193" spans="2:14" ht="15.75">
      <c r="B193" s="166"/>
      <c r="C193" s="168"/>
      <c r="D193" s="168"/>
      <c r="E193" s="168"/>
      <c r="F193" s="168"/>
      <c r="G193" s="168"/>
      <c r="H193" s="168"/>
      <c r="I193" s="168"/>
      <c r="J193" s="168"/>
      <c r="K193" s="168"/>
      <c r="L193" s="168"/>
      <c r="M193" s="31"/>
      <c r="N193" s="3"/>
    </row>
    <row r="194" spans="2:14" ht="15.75">
      <c r="B194" s="166"/>
      <c r="C194" s="168"/>
      <c r="D194" s="168"/>
      <c r="E194" s="168"/>
      <c r="F194" s="168"/>
      <c r="G194" s="168"/>
      <c r="H194" s="168"/>
      <c r="I194" s="168"/>
      <c r="J194" s="168"/>
      <c r="K194" s="168"/>
      <c r="L194" s="168"/>
      <c r="M194" s="31"/>
      <c r="N194" s="3"/>
    </row>
    <row r="195" spans="2:14" ht="15.75">
      <c r="B195" s="166"/>
      <c r="C195" s="168"/>
      <c r="D195" s="168"/>
      <c r="E195" s="168"/>
      <c r="F195" s="168"/>
      <c r="G195" s="168"/>
      <c r="H195" s="168"/>
      <c r="I195" s="168"/>
      <c r="J195" s="168"/>
      <c r="K195" s="168"/>
      <c r="L195" s="168"/>
      <c r="M195" s="31"/>
      <c r="N195" s="3"/>
    </row>
    <row r="196" spans="2:14" ht="15.75">
      <c r="B196" s="166"/>
      <c r="C196" s="168"/>
      <c r="D196" s="168"/>
      <c r="E196" s="168"/>
      <c r="F196" s="168"/>
      <c r="G196" s="168"/>
      <c r="H196" s="168"/>
      <c r="I196" s="168"/>
      <c r="J196" s="168"/>
      <c r="K196" s="168"/>
      <c r="L196" s="168"/>
      <c r="M196" s="31"/>
      <c r="N196" s="3"/>
    </row>
    <row r="197" spans="2:14" ht="15.75">
      <c r="B197" s="166"/>
      <c r="C197" s="168"/>
      <c r="D197" s="168"/>
      <c r="E197" s="168"/>
      <c r="F197" s="168"/>
      <c r="G197" s="168"/>
      <c r="H197" s="168"/>
      <c r="I197" s="168"/>
      <c r="J197" s="168"/>
      <c r="K197" s="168"/>
      <c r="L197" s="168"/>
      <c r="M197" s="31"/>
      <c r="N197" s="3"/>
    </row>
    <row r="198" spans="2:14" ht="15.75">
      <c r="B198" s="166"/>
      <c r="C198" s="168"/>
      <c r="D198" s="168"/>
      <c r="E198" s="168"/>
      <c r="F198" s="168"/>
      <c r="G198" s="168"/>
      <c r="H198" s="168"/>
      <c r="I198" s="168"/>
      <c r="J198" s="168"/>
      <c r="K198" s="168"/>
      <c r="L198" s="168"/>
      <c r="M198" s="31"/>
      <c r="N198" s="3"/>
    </row>
    <row r="199" spans="2:14" ht="15.75">
      <c r="B199" s="166"/>
      <c r="C199" s="168"/>
      <c r="D199" s="168"/>
      <c r="E199" s="168"/>
      <c r="F199" s="168"/>
      <c r="G199" s="168"/>
      <c r="H199" s="168"/>
      <c r="I199" s="168"/>
      <c r="J199" s="168"/>
      <c r="K199" s="168"/>
      <c r="L199" s="168"/>
      <c r="M199" s="31"/>
      <c r="N199" s="3"/>
    </row>
    <row r="200" spans="2:14" ht="15.75">
      <c r="B200" s="166"/>
      <c r="C200" s="168"/>
      <c r="D200" s="168"/>
      <c r="E200" s="168"/>
      <c r="F200" s="168"/>
      <c r="G200" s="168"/>
      <c r="H200" s="168"/>
      <c r="I200" s="168"/>
      <c r="J200" s="168"/>
      <c r="K200" s="168"/>
      <c r="L200" s="168"/>
      <c r="M200" s="31"/>
      <c r="N200" s="3"/>
    </row>
    <row r="201" spans="2:14" ht="15.75">
      <c r="B201" s="166"/>
      <c r="C201" s="168"/>
      <c r="D201" s="168"/>
      <c r="E201" s="168"/>
      <c r="F201" s="168"/>
      <c r="G201" s="168"/>
      <c r="H201" s="168"/>
      <c r="I201" s="168"/>
      <c r="J201" s="168"/>
      <c r="K201" s="168"/>
      <c r="L201" s="168"/>
      <c r="M201" s="31"/>
      <c r="N201" s="3"/>
    </row>
    <row r="202" spans="2:14" ht="15.75">
      <c r="B202" s="166"/>
      <c r="C202" s="168"/>
      <c r="D202" s="168"/>
      <c r="E202" s="168"/>
      <c r="F202" s="168"/>
      <c r="G202" s="168"/>
      <c r="H202" s="168"/>
      <c r="I202" s="168"/>
      <c r="J202" s="168"/>
      <c r="K202" s="168"/>
      <c r="L202" s="168"/>
      <c r="M202" s="31"/>
      <c r="N202" s="3"/>
    </row>
    <row r="203" spans="2:14" ht="15.75">
      <c r="B203" s="166"/>
      <c r="C203" s="168"/>
      <c r="D203" s="168"/>
      <c r="E203" s="168"/>
      <c r="F203" s="168"/>
      <c r="G203" s="168"/>
      <c r="H203" s="168"/>
      <c r="I203" s="168"/>
      <c r="J203" s="168"/>
      <c r="K203" s="168"/>
      <c r="L203" s="168"/>
      <c r="M203" s="31"/>
      <c r="N203" s="3"/>
    </row>
    <row r="204" spans="2:14" ht="15.75">
      <c r="B204" s="166"/>
      <c r="C204" s="168"/>
      <c r="D204" s="168"/>
      <c r="E204" s="168"/>
      <c r="F204" s="168"/>
      <c r="G204" s="168"/>
      <c r="H204" s="168"/>
      <c r="I204" s="168"/>
      <c r="J204" s="168"/>
      <c r="K204" s="168"/>
      <c r="L204" s="168"/>
      <c r="M204" s="31"/>
      <c r="N204" s="3"/>
    </row>
    <row r="205" spans="2:14" ht="15.75">
      <c r="B205" s="166"/>
      <c r="C205" s="168"/>
      <c r="D205" s="168"/>
      <c r="E205" s="168"/>
      <c r="F205" s="168"/>
      <c r="G205" s="168"/>
      <c r="H205" s="168"/>
      <c r="I205" s="168"/>
      <c r="J205" s="168"/>
      <c r="K205" s="168"/>
      <c r="L205" s="168"/>
      <c r="M205" s="31"/>
      <c r="N205" s="3"/>
    </row>
    <row r="206" spans="2:14" ht="15.75">
      <c r="B206" s="166"/>
      <c r="C206" s="168"/>
      <c r="D206" s="168"/>
      <c r="E206" s="168"/>
      <c r="F206" s="168"/>
      <c r="G206" s="168"/>
      <c r="H206" s="168"/>
      <c r="I206" s="168"/>
      <c r="J206" s="168"/>
      <c r="K206" s="168"/>
      <c r="L206" s="168"/>
      <c r="M206" s="31"/>
      <c r="N206" s="3"/>
    </row>
    <row r="207" spans="2:14" ht="15.75">
      <c r="B207" s="166"/>
      <c r="C207" s="168"/>
      <c r="D207" s="168"/>
      <c r="E207" s="168"/>
      <c r="F207" s="168"/>
      <c r="G207" s="168"/>
      <c r="H207" s="168"/>
      <c r="I207" s="168"/>
      <c r="J207" s="168"/>
      <c r="K207" s="168"/>
      <c r="L207" s="168"/>
      <c r="M207" s="31"/>
      <c r="N207" s="3"/>
    </row>
    <row r="208" spans="2:14" ht="15.75">
      <c r="B208" s="166"/>
      <c r="C208" s="168"/>
      <c r="D208" s="168"/>
      <c r="E208" s="168"/>
      <c r="F208" s="168"/>
      <c r="G208" s="168"/>
      <c r="H208" s="168"/>
      <c r="I208" s="168"/>
      <c r="J208" s="168"/>
      <c r="K208" s="168"/>
      <c r="L208" s="168"/>
      <c r="M208" s="31"/>
      <c r="N208" s="3"/>
    </row>
    <row r="209" spans="2:14" ht="15.75">
      <c r="B209" s="166"/>
      <c r="C209" s="168"/>
      <c r="D209" s="168"/>
      <c r="E209" s="168"/>
      <c r="F209" s="168"/>
      <c r="G209" s="168"/>
      <c r="H209" s="168"/>
      <c r="I209" s="168"/>
      <c r="J209" s="168"/>
      <c r="K209" s="168"/>
      <c r="L209" s="168"/>
      <c r="M209" s="31"/>
      <c r="N209" s="3"/>
    </row>
    <row r="210" spans="2:14" ht="15.75">
      <c r="B210" s="166"/>
      <c r="C210" s="168"/>
      <c r="D210" s="168"/>
      <c r="E210" s="168"/>
      <c r="F210" s="168"/>
      <c r="G210" s="168"/>
      <c r="H210" s="168"/>
      <c r="I210" s="168"/>
      <c r="J210" s="168"/>
      <c r="K210" s="168"/>
      <c r="L210" s="168"/>
      <c r="M210" s="31"/>
      <c r="N210" s="3"/>
    </row>
    <row r="211" spans="2:14" ht="15.75">
      <c r="B211" s="166"/>
      <c r="C211" s="168"/>
      <c r="D211" s="168"/>
      <c r="E211" s="168"/>
      <c r="F211" s="168"/>
      <c r="G211" s="168"/>
      <c r="H211" s="168"/>
      <c r="I211" s="168"/>
      <c r="J211" s="168"/>
      <c r="K211" s="168"/>
      <c r="L211" s="168"/>
      <c r="M211" s="31"/>
      <c r="N211" s="3"/>
    </row>
    <row r="212" spans="2:14" ht="15.75">
      <c r="B212" s="166"/>
      <c r="C212" s="168"/>
      <c r="D212" s="168"/>
      <c r="E212" s="168"/>
      <c r="F212" s="168"/>
      <c r="G212" s="168"/>
      <c r="H212" s="168"/>
      <c r="I212" s="168"/>
      <c r="J212" s="168"/>
      <c r="K212" s="168"/>
      <c r="L212" s="168"/>
      <c r="M212" s="31"/>
      <c r="N212" s="3"/>
    </row>
    <row r="213" spans="2:14" ht="15.75">
      <c r="B213" s="166"/>
      <c r="C213" s="168"/>
      <c r="D213" s="168"/>
      <c r="E213" s="168"/>
      <c r="F213" s="168"/>
      <c r="G213" s="168"/>
      <c r="H213" s="168"/>
      <c r="I213" s="168"/>
      <c r="J213" s="168"/>
      <c r="K213" s="168"/>
      <c r="L213" s="168"/>
      <c r="M213" s="31"/>
      <c r="N213" s="3"/>
    </row>
    <row r="214" spans="2:14" ht="15.75">
      <c r="B214" s="166"/>
      <c r="C214" s="168"/>
      <c r="D214" s="168"/>
      <c r="E214" s="168"/>
      <c r="F214" s="168"/>
      <c r="G214" s="168"/>
      <c r="H214" s="168"/>
      <c r="I214" s="168"/>
      <c r="J214" s="168"/>
      <c r="K214" s="168"/>
      <c r="L214" s="168"/>
      <c r="M214" s="31"/>
      <c r="N214" s="3"/>
    </row>
    <row r="215" spans="2:14" ht="15.75">
      <c r="B215" s="166"/>
      <c r="C215" s="168"/>
      <c r="D215" s="168"/>
      <c r="E215" s="168"/>
      <c r="F215" s="168"/>
      <c r="G215" s="168"/>
      <c r="H215" s="168"/>
      <c r="I215" s="168"/>
      <c r="J215" s="168"/>
      <c r="K215" s="168"/>
      <c r="L215" s="168"/>
      <c r="M215" s="31"/>
      <c r="N215" s="3"/>
    </row>
    <row r="216" spans="2:14" ht="15.75">
      <c r="B216" s="166"/>
      <c r="C216" s="168"/>
      <c r="D216" s="168"/>
      <c r="E216" s="168"/>
      <c r="F216" s="168"/>
      <c r="G216" s="168"/>
      <c r="H216" s="168"/>
      <c r="I216" s="168"/>
      <c r="J216" s="168"/>
      <c r="K216" s="168"/>
      <c r="L216" s="168"/>
      <c r="M216" s="31"/>
      <c r="N216" s="3"/>
    </row>
    <row r="217" spans="2:14" ht="15.75">
      <c r="B217" s="166"/>
      <c r="C217" s="168"/>
      <c r="D217" s="168"/>
      <c r="E217" s="168"/>
      <c r="F217" s="168"/>
      <c r="G217" s="168"/>
      <c r="H217" s="168"/>
      <c r="I217" s="168"/>
      <c r="J217" s="168"/>
      <c r="K217" s="168"/>
      <c r="L217" s="168"/>
      <c r="M217" s="31"/>
      <c r="N217" s="3"/>
    </row>
    <row r="218" spans="2:14" ht="15.75">
      <c r="B218" s="166"/>
      <c r="C218" s="168"/>
      <c r="D218" s="168"/>
      <c r="E218" s="168"/>
      <c r="F218" s="168"/>
      <c r="G218" s="168"/>
      <c r="H218" s="168"/>
      <c r="I218" s="168"/>
      <c r="J218" s="168"/>
      <c r="K218" s="168"/>
      <c r="L218" s="168"/>
      <c r="M218" s="31"/>
      <c r="N218" s="3"/>
    </row>
    <row r="219" spans="2:14" ht="15.75">
      <c r="B219" s="166"/>
      <c r="C219" s="168"/>
      <c r="D219" s="168"/>
      <c r="E219" s="168"/>
      <c r="F219" s="168"/>
      <c r="G219" s="168"/>
      <c r="H219" s="168"/>
      <c r="I219" s="168"/>
      <c r="J219" s="168"/>
      <c r="K219" s="168"/>
      <c r="L219" s="168"/>
      <c r="M219" s="31"/>
      <c r="N219" s="3"/>
    </row>
    <row r="220" spans="2:14" ht="15.75">
      <c r="B220" s="166"/>
      <c r="C220" s="168"/>
      <c r="D220" s="168"/>
      <c r="E220" s="168"/>
      <c r="F220" s="168"/>
      <c r="G220" s="168"/>
      <c r="H220" s="168"/>
      <c r="I220" s="168"/>
      <c r="J220" s="168"/>
      <c r="K220" s="168"/>
      <c r="L220" s="168"/>
      <c r="M220" s="31"/>
      <c r="N220" s="3"/>
    </row>
    <row r="221" spans="2:14" ht="15.75">
      <c r="B221" s="166"/>
      <c r="C221" s="168"/>
      <c r="D221" s="168"/>
      <c r="E221" s="168"/>
      <c r="F221" s="168"/>
      <c r="G221" s="168"/>
      <c r="H221" s="168"/>
      <c r="I221" s="168"/>
      <c r="J221" s="168"/>
      <c r="K221" s="168"/>
      <c r="L221" s="168"/>
      <c r="M221" s="31"/>
      <c r="N221" s="3"/>
    </row>
    <row r="222" spans="2:14" ht="15.75">
      <c r="B222" s="166"/>
      <c r="C222" s="168"/>
      <c r="D222" s="168"/>
      <c r="E222" s="168"/>
      <c r="F222" s="168"/>
      <c r="G222" s="168"/>
      <c r="H222" s="168"/>
      <c r="I222" s="168"/>
      <c r="J222" s="168"/>
      <c r="K222" s="168"/>
      <c r="L222" s="168"/>
      <c r="M222" s="31"/>
      <c r="N222" s="3"/>
    </row>
    <row r="223" spans="2:14" ht="15.75">
      <c r="B223" s="166"/>
      <c r="C223" s="168"/>
      <c r="D223" s="168"/>
      <c r="E223" s="168"/>
      <c r="F223" s="168"/>
      <c r="G223" s="168"/>
      <c r="H223" s="168"/>
      <c r="I223" s="168"/>
      <c r="J223" s="168"/>
      <c r="K223" s="168"/>
      <c r="L223" s="168"/>
      <c r="M223" s="31"/>
      <c r="N223" s="3"/>
    </row>
    <row r="224" spans="2:14" ht="15.75">
      <c r="B224" s="166"/>
      <c r="C224" s="168"/>
      <c r="D224" s="168"/>
      <c r="E224" s="168"/>
      <c r="F224" s="168"/>
      <c r="G224" s="168"/>
      <c r="H224" s="168"/>
      <c r="I224" s="168"/>
      <c r="J224" s="168"/>
      <c r="K224" s="168"/>
      <c r="L224" s="168"/>
      <c r="M224" s="31"/>
      <c r="N224" s="3"/>
    </row>
    <row r="225" spans="2:14" ht="15.75">
      <c r="B225" s="166"/>
      <c r="C225" s="168"/>
      <c r="D225" s="168"/>
      <c r="E225" s="168"/>
      <c r="F225" s="168"/>
      <c r="G225" s="168"/>
      <c r="H225" s="168"/>
      <c r="I225" s="168"/>
      <c r="J225" s="168"/>
      <c r="K225" s="168"/>
      <c r="L225" s="168"/>
      <c r="M225" s="31"/>
      <c r="N225" s="3"/>
    </row>
    <row r="226" spans="2:14" ht="15.75">
      <c r="B226" s="166"/>
      <c r="C226" s="168"/>
      <c r="D226" s="168"/>
      <c r="E226" s="168"/>
      <c r="F226" s="168"/>
      <c r="G226" s="168"/>
      <c r="H226" s="168"/>
      <c r="I226" s="168"/>
      <c r="J226" s="168"/>
      <c r="K226" s="168"/>
      <c r="L226" s="168"/>
      <c r="M226" s="31"/>
      <c r="N226" s="3"/>
    </row>
    <row r="227" spans="2:14" ht="15.75">
      <c r="B227" s="166"/>
      <c r="C227" s="168"/>
      <c r="D227" s="168"/>
      <c r="E227" s="168"/>
      <c r="F227" s="168"/>
      <c r="G227" s="168"/>
      <c r="H227" s="168"/>
      <c r="I227" s="168"/>
      <c r="J227" s="168"/>
      <c r="K227" s="168"/>
      <c r="L227" s="168"/>
      <c r="M227" s="31"/>
      <c r="N227" s="3"/>
    </row>
    <row r="228" spans="2:14" ht="15.75">
      <c r="B228" s="166"/>
      <c r="C228" s="168"/>
      <c r="D228" s="168"/>
      <c r="E228" s="168"/>
      <c r="F228" s="168"/>
      <c r="G228" s="168"/>
      <c r="H228" s="168"/>
      <c r="I228" s="168"/>
      <c r="J228" s="168"/>
      <c r="K228" s="168"/>
      <c r="L228" s="168"/>
      <c r="M228" s="31"/>
      <c r="N228" s="3"/>
    </row>
    <row r="229" spans="2:14" ht="15.75">
      <c r="B229" s="166"/>
      <c r="C229" s="168"/>
      <c r="D229" s="168"/>
      <c r="E229" s="168"/>
      <c r="F229" s="168"/>
      <c r="G229" s="168"/>
      <c r="H229" s="168"/>
      <c r="I229" s="168"/>
      <c r="J229" s="168"/>
      <c r="K229" s="168"/>
      <c r="L229" s="168"/>
      <c r="M229" s="31"/>
      <c r="N229" s="3"/>
    </row>
    <row r="230" spans="2:14" ht="15.75">
      <c r="B230" s="166"/>
      <c r="C230" s="168"/>
      <c r="D230" s="168"/>
      <c r="E230" s="168"/>
      <c r="F230" s="168"/>
      <c r="G230" s="168"/>
      <c r="H230" s="168"/>
      <c r="I230" s="168"/>
      <c r="J230" s="168"/>
      <c r="K230" s="168"/>
      <c r="L230" s="168"/>
      <c r="M230" s="31"/>
      <c r="N230" s="3"/>
    </row>
    <row r="231" spans="2:14" ht="15.75">
      <c r="B231" s="166"/>
      <c r="C231" s="168"/>
      <c r="D231" s="168"/>
      <c r="E231" s="168"/>
      <c r="F231" s="168"/>
      <c r="G231" s="168"/>
      <c r="H231" s="168"/>
      <c r="I231" s="168"/>
      <c r="J231" s="168"/>
      <c r="K231" s="168"/>
      <c r="L231" s="168"/>
      <c r="M231" s="31"/>
      <c r="N231" s="3"/>
    </row>
    <row r="232" spans="2:14" ht="15.75">
      <c r="B232" s="166"/>
      <c r="C232" s="168"/>
      <c r="D232" s="168"/>
      <c r="E232" s="168"/>
      <c r="F232" s="168"/>
      <c r="G232" s="168"/>
      <c r="H232" s="168"/>
      <c r="I232" s="168"/>
      <c r="J232" s="168"/>
      <c r="K232" s="168"/>
      <c r="L232" s="168"/>
      <c r="M232" s="31"/>
      <c r="N232" s="3"/>
    </row>
    <row r="233" spans="2:14" ht="15.75">
      <c r="B233" s="166"/>
      <c r="C233" s="168"/>
      <c r="D233" s="168"/>
      <c r="E233" s="168"/>
      <c r="F233" s="168"/>
      <c r="G233" s="168"/>
      <c r="H233" s="168"/>
      <c r="I233" s="168"/>
      <c r="J233" s="168"/>
      <c r="K233" s="168"/>
      <c r="L233" s="168"/>
      <c r="M233" s="31"/>
      <c r="N233" s="3"/>
    </row>
    <row r="234" spans="2:14" ht="15.75">
      <c r="B234" s="166"/>
      <c r="C234" s="168"/>
      <c r="D234" s="168"/>
      <c r="E234" s="168"/>
      <c r="F234" s="168"/>
      <c r="G234" s="168"/>
      <c r="H234" s="168"/>
      <c r="I234" s="168"/>
      <c r="J234" s="168"/>
      <c r="K234" s="168"/>
      <c r="L234" s="168"/>
      <c r="M234" s="31"/>
      <c r="N234" s="3"/>
    </row>
    <row r="235" spans="2:14" ht="15.75">
      <c r="B235" s="166"/>
      <c r="C235" s="168"/>
      <c r="D235" s="168"/>
      <c r="E235" s="168"/>
      <c r="F235" s="168"/>
      <c r="G235" s="168"/>
      <c r="H235" s="168"/>
      <c r="I235" s="168"/>
      <c r="J235" s="168"/>
      <c r="K235" s="168"/>
      <c r="L235" s="168"/>
      <c r="M235" s="31"/>
      <c r="N235" s="3"/>
    </row>
    <row r="236" spans="2:14" ht="15.75">
      <c r="B236" s="166"/>
      <c r="C236" s="168"/>
      <c r="D236" s="168"/>
      <c r="E236" s="168"/>
      <c r="F236" s="168"/>
      <c r="G236" s="168"/>
      <c r="H236" s="168"/>
      <c r="I236" s="168"/>
      <c r="J236" s="168"/>
      <c r="K236" s="168"/>
      <c r="L236" s="168"/>
      <c r="M236" s="31"/>
      <c r="N236" s="3"/>
    </row>
    <row r="237" spans="2:14" ht="15.75">
      <c r="B237" s="166"/>
      <c r="C237" s="168"/>
      <c r="D237" s="168"/>
      <c r="E237" s="168"/>
      <c r="F237" s="168"/>
      <c r="G237" s="168"/>
      <c r="H237" s="168"/>
      <c r="I237" s="168"/>
      <c r="J237" s="168"/>
      <c r="K237" s="168"/>
      <c r="L237" s="168"/>
      <c r="M237" s="31"/>
      <c r="N237" s="3"/>
    </row>
    <row r="238" spans="2:14" ht="15.75">
      <c r="B238" s="166"/>
      <c r="C238" s="168"/>
      <c r="D238" s="168"/>
      <c r="E238" s="168"/>
      <c r="F238" s="168"/>
      <c r="G238" s="168"/>
      <c r="H238" s="168"/>
      <c r="I238" s="168"/>
      <c r="J238" s="168"/>
      <c r="K238" s="168"/>
      <c r="L238" s="168"/>
      <c r="M238" s="31"/>
      <c r="N238" s="3"/>
    </row>
    <row r="239" spans="2:14" ht="15.75">
      <c r="B239" s="166"/>
      <c r="C239" s="168"/>
      <c r="D239" s="168"/>
      <c r="E239" s="168"/>
      <c r="F239" s="168"/>
      <c r="G239" s="168"/>
      <c r="H239" s="168"/>
      <c r="I239" s="168"/>
      <c r="J239" s="168"/>
      <c r="K239" s="168"/>
      <c r="L239" s="168"/>
      <c r="M239" s="31"/>
      <c r="N239" s="3"/>
    </row>
    <row r="240" spans="2:14" ht="15.75">
      <c r="B240" s="166"/>
      <c r="C240" s="168"/>
      <c r="D240" s="168"/>
      <c r="E240" s="168"/>
      <c r="F240" s="168"/>
      <c r="G240" s="168"/>
      <c r="H240" s="168"/>
      <c r="I240" s="168"/>
      <c r="J240" s="168"/>
      <c r="K240" s="168"/>
      <c r="L240" s="168"/>
      <c r="M240" s="31"/>
      <c r="N240" s="3"/>
    </row>
    <row r="241" spans="2:14" ht="15.75">
      <c r="B241" s="166"/>
      <c r="C241" s="168"/>
      <c r="D241" s="168"/>
      <c r="E241" s="168"/>
      <c r="F241" s="168"/>
      <c r="G241" s="168"/>
      <c r="H241" s="168"/>
      <c r="I241" s="168"/>
      <c r="J241" s="168"/>
      <c r="K241" s="168"/>
      <c r="L241" s="168"/>
      <c r="M241" s="31"/>
      <c r="N241" s="3"/>
    </row>
    <row r="242" spans="2:14" ht="16.5" thickBot="1">
      <c r="B242" s="166"/>
      <c r="C242" s="168"/>
      <c r="D242" s="168"/>
      <c r="E242" s="168"/>
      <c r="F242" s="168"/>
      <c r="G242" s="168"/>
      <c r="H242" s="168"/>
      <c r="I242" s="168"/>
      <c r="J242" s="168"/>
      <c r="K242" s="168"/>
      <c r="L242" s="168"/>
      <c r="M242" s="31"/>
      <c r="N242" s="3"/>
    </row>
    <row r="243" spans="2:14" ht="39.75" customHeight="1">
      <c r="B243" s="212" t="s">
        <v>61</v>
      </c>
      <c r="C243" s="213"/>
      <c r="D243" s="213"/>
      <c r="E243" s="213"/>
      <c r="F243" s="213"/>
      <c r="G243" s="213"/>
      <c r="H243" s="213"/>
      <c r="I243" s="213"/>
      <c r="J243" s="213"/>
      <c r="K243" s="213"/>
      <c r="L243" s="213"/>
      <c r="M243" s="214"/>
    </row>
    <row r="244" spans="2:14" ht="33" customHeight="1" thickBot="1">
      <c r="B244" s="215" t="s">
        <v>62</v>
      </c>
      <c r="C244" s="216"/>
      <c r="D244" s="216"/>
      <c r="E244" s="216"/>
      <c r="F244" s="216"/>
      <c r="G244" s="216"/>
      <c r="H244" s="216"/>
      <c r="I244" s="216"/>
      <c r="J244" s="216"/>
      <c r="K244" s="216"/>
      <c r="L244" s="216"/>
      <c r="M244" s="217"/>
    </row>
    <row r="245" spans="2:14" ht="15.75">
      <c r="B245" s="166"/>
      <c r="C245" s="168"/>
      <c r="D245" s="168"/>
      <c r="E245" s="168"/>
      <c r="F245" s="168"/>
      <c r="G245" s="168"/>
      <c r="H245" s="168"/>
      <c r="I245" s="168"/>
      <c r="J245" s="168"/>
      <c r="K245" s="168"/>
      <c r="L245" s="168"/>
      <c r="M245" s="31"/>
      <c r="N245" s="3"/>
    </row>
    <row r="246" spans="2:14" ht="15.75">
      <c r="B246" s="166"/>
      <c r="C246" s="168"/>
      <c r="D246" s="168"/>
      <c r="E246" s="168"/>
      <c r="F246" s="168"/>
      <c r="G246" s="168"/>
      <c r="H246" s="168"/>
      <c r="I246" s="168"/>
      <c r="J246" s="168"/>
      <c r="K246" s="168"/>
      <c r="L246" s="168"/>
      <c r="M246" s="31"/>
      <c r="N246" s="3"/>
    </row>
    <row r="247" spans="2:14" ht="15.75">
      <c r="B247" s="166"/>
      <c r="C247" s="168"/>
      <c r="D247" s="168"/>
      <c r="E247" s="168"/>
      <c r="F247" s="168"/>
      <c r="G247" s="168"/>
      <c r="H247" s="168"/>
      <c r="I247" s="168"/>
      <c r="J247" s="168"/>
      <c r="K247" s="168"/>
      <c r="L247" s="168"/>
      <c r="M247" s="31"/>
      <c r="N247" s="3"/>
    </row>
    <row r="248" spans="2:14" ht="15.75">
      <c r="B248" s="166"/>
      <c r="C248" s="168"/>
      <c r="D248" s="168"/>
      <c r="E248" s="168"/>
      <c r="F248" s="168"/>
      <c r="G248" s="168"/>
      <c r="H248" s="168"/>
      <c r="I248" s="168"/>
      <c r="J248" s="168"/>
      <c r="K248" s="168"/>
      <c r="L248" s="168"/>
      <c r="M248" s="31"/>
      <c r="N248" s="3"/>
    </row>
    <row r="249" spans="2:14" ht="15.75">
      <c r="B249" s="166"/>
      <c r="C249" s="168"/>
      <c r="D249" s="168"/>
      <c r="E249" s="168"/>
      <c r="F249" s="168"/>
      <c r="G249" s="168"/>
      <c r="H249" s="168"/>
      <c r="I249" s="168"/>
      <c r="J249" s="168"/>
      <c r="K249" s="168"/>
      <c r="L249" s="168"/>
      <c r="M249" s="31"/>
      <c r="N249" s="3"/>
    </row>
    <row r="250" spans="2:14" ht="15.75">
      <c r="B250" s="166"/>
      <c r="C250" s="168"/>
      <c r="D250" s="168"/>
      <c r="E250" s="168"/>
      <c r="F250" s="168"/>
      <c r="G250" s="168"/>
      <c r="H250" s="168"/>
      <c r="I250" s="168"/>
      <c r="J250" s="168"/>
      <c r="K250" s="168"/>
      <c r="L250" s="168"/>
      <c r="M250" s="31"/>
      <c r="N250" s="3"/>
    </row>
    <row r="251" spans="2:14" ht="15.75">
      <c r="B251" s="166"/>
      <c r="C251" s="168"/>
      <c r="D251" s="168"/>
      <c r="E251" s="168"/>
      <c r="F251" s="168"/>
      <c r="G251" s="168"/>
      <c r="H251" s="168"/>
      <c r="I251" s="168"/>
      <c r="J251" s="168"/>
      <c r="K251" s="168"/>
      <c r="L251" s="168"/>
      <c r="M251" s="31"/>
      <c r="N251" s="3"/>
    </row>
    <row r="252" spans="2:14" ht="15.75">
      <c r="B252" s="166"/>
      <c r="C252" s="168"/>
      <c r="D252" s="168"/>
      <c r="E252" s="168"/>
      <c r="F252" s="168"/>
      <c r="G252" s="168"/>
      <c r="H252" s="168"/>
      <c r="I252" s="168"/>
      <c r="J252" s="168"/>
      <c r="K252" s="168"/>
      <c r="L252" s="168"/>
      <c r="M252" s="31"/>
      <c r="N252" s="3"/>
    </row>
    <row r="253" spans="2:14" ht="15.75">
      <c r="B253" s="166"/>
      <c r="C253" s="168"/>
      <c r="D253" s="168"/>
      <c r="E253" s="168"/>
      <c r="F253" s="168"/>
      <c r="G253" s="168"/>
      <c r="H253" s="168"/>
      <c r="I253" s="168"/>
      <c r="J253" s="168"/>
      <c r="K253" s="168"/>
      <c r="L253" s="168"/>
      <c r="M253" s="31"/>
      <c r="N253" s="3"/>
    </row>
    <row r="254" spans="2:14" ht="15.75">
      <c r="B254" s="166"/>
      <c r="C254" s="168"/>
      <c r="D254" s="168"/>
      <c r="E254" s="168"/>
      <c r="F254" s="168"/>
      <c r="G254" s="168"/>
      <c r="H254" s="168"/>
      <c r="I254" s="168"/>
      <c r="J254" s="168"/>
      <c r="K254" s="168"/>
      <c r="L254" s="168"/>
      <c r="M254" s="31"/>
      <c r="N254" s="3"/>
    </row>
    <row r="255" spans="2:14" ht="15.75">
      <c r="B255" s="166"/>
      <c r="C255" s="168"/>
      <c r="D255" s="168"/>
      <c r="E255" s="168"/>
      <c r="F255" s="168"/>
      <c r="G255" s="168"/>
      <c r="H255" s="168"/>
      <c r="I255" s="168"/>
      <c r="J255" s="168"/>
      <c r="K255" s="168"/>
      <c r="L255" s="168"/>
      <c r="M255" s="31"/>
      <c r="N255" s="3"/>
    </row>
    <row r="256" spans="2:14" ht="15.75">
      <c r="B256" s="166"/>
      <c r="C256" s="168"/>
      <c r="D256" s="168"/>
      <c r="E256" s="168"/>
      <c r="F256" s="168"/>
      <c r="G256" s="168"/>
      <c r="H256" s="168"/>
      <c r="I256" s="168"/>
      <c r="J256" s="168"/>
      <c r="K256" s="168"/>
      <c r="L256" s="168"/>
      <c r="M256" s="31"/>
      <c r="N256" s="3"/>
    </row>
    <row r="257" spans="2:14" ht="15.75">
      <c r="B257" s="166"/>
      <c r="C257" s="168"/>
      <c r="D257" s="168"/>
      <c r="E257" s="168"/>
      <c r="F257" s="168"/>
      <c r="G257" s="168"/>
      <c r="H257" s="168"/>
      <c r="I257" s="168"/>
      <c r="J257" s="168"/>
      <c r="K257" s="168"/>
      <c r="L257" s="168"/>
      <c r="M257" s="31"/>
      <c r="N257" s="3"/>
    </row>
    <row r="258" spans="2:14" ht="15.75">
      <c r="B258" s="166"/>
      <c r="C258" s="168"/>
      <c r="D258" s="168"/>
      <c r="E258" s="168"/>
      <c r="F258" s="168"/>
      <c r="G258" s="168"/>
      <c r="H258" s="168"/>
      <c r="I258" s="168"/>
      <c r="J258" s="168"/>
      <c r="K258" s="168"/>
      <c r="L258" s="168"/>
      <c r="M258" s="31"/>
      <c r="N258" s="3"/>
    </row>
    <row r="259" spans="2:14" ht="15.75">
      <c r="B259" s="166"/>
      <c r="C259" s="168"/>
      <c r="D259" s="168"/>
      <c r="E259" s="168"/>
      <c r="F259" s="168"/>
      <c r="G259" s="168"/>
      <c r="H259" s="168"/>
      <c r="I259" s="168"/>
      <c r="J259" s="168"/>
      <c r="K259" s="168"/>
      <c r="L259" s="168"/>
      <c r="M259" s="31"/>
      <c r="N259" s="3"/>
    </row>
    <row r="260" spans="2:14" ht="15.75">
      <c r="B260" s="166"/>
      <c r="C260" s="168"/>
      <c r="D260" s="168"/>
      <c r="E260" s="168"/>
      <c r="F260" s="168"/>
      <c r="G260" s="168"/>
      <c r="H260" s="168"/>
      <c r="I260" s="168"/>
      <c r="J260" s="168"/>
      <c r="K260" s="168"/>
      <c r="L260" s="168"/>
      <c r="M260" s="31"/>
      <c r="N260" s="3"/>
    </row>
    <row r="261" spans="2:14">
      <c r="C261" s="171"/>
      <c r="D261" s="171"/>
      <c r="E261" s="171"/>
      <c r="F261" s="171"/>
      <c r="G261" s="171"/>
      <c r="H261" s="171"/>
      <c r="I261" s="171"/>
      <c r="J261" s="171"/>
      <c r="K261" s="171"/>
      <c r="L261" s="171"/>
      <c r="M261" s="172"/>
      <c r="N261" s="3"/>
    </row>
    <row r="262" spans="2:14">
      <c r="C262" s="171"/>
      <c r="D262" s="171"/>
      <c r="E262" s="171"/>
      <c r="F262" s="171"/>
      <c r="G262" s="171"/>
      <c r="H262" s="171"/>
      <c r="I262" s="171"/>
      <c r="J262" s="171"/>
      <c r="K262" s="171"/>
      <c r="L262" s="171"/>
      <c r="M262" s="172"/>
      <c r="N262" s="3"/>
    </row>
    <row r="263" spans="2:14">
      <c r="C263" s="171"/>
      <c r="D263" s="171"/>
      <c r="E263" s="171"/>
      <c r="F263" s="171"/>
      <c r="G263" s="171"/>
      <c r="H263" s="171"/>
      <c r="I263" s="171"/>
      <c r="J263" s="171"/>
      <c r="K263" s="171"/>
      <c r="L263" s="171"/>
      <c r="M263" s="172"/>
      <c r="N263" s="3"/>
    </row>
    <row r="264" spans="2:14">
      <c r="C264" s="171"/>
      <c r="D264" s="171"/>
      <c r="E264" s="171"/>
      <c r="F264" s="171"/>
      <c r="G264" s="171"/>
      <c r="H264" s="171"/>
      <c r="I264" s="171"/>
      <c r="J264" s="171"/>
      <c r="K264" s="171"/>
      <c r="L264" s="171"/>
      <c r="M264" s="172"/>
      <c r="N264" s="3"/>
    </row>
    <row r="265" spans="2:14">
      <c r="C265" s="171"/>
      <c r="D265" s="171"/>
      <c r="E265" s="171"/>
      <c r="F265" s="171"/>
      <c r="G265" s="171"/>
      <c r="H265" s="171"/>
      <c r="I265" s="171"/>
      <c r="J265" s="171"/>
      <c r="K265" s="171"/>
      <c r="L265" s="171"/>
      <c r="M265" s="172"/>
      <c r="N265" s="3"/>
    </row>
    <row r="266" spans="2:14">
      <c r="C266" s="171"/>
      <c r="D266" s="171"/>
      <c r="E266" s="171"/>
      <c r="F266" s="171"/>
      <c r="G266" s="171"/>
      <c r="H266" s="171"/>
      <c r="I266" s="171"/>
      <c r="J266" s="171"/>
      <c r="K266" s="171"/>
      <c r="L266" s="171"/>
      <c r="M266" s="172"/>
      <c r="N266" s="3"/>
    </row>
    <row r="267" spans="2:14">
      <c r="C267" s="171"/>
      <c r="D267" s="171"/>
      <c r="E267" s="171"/>
      <c r="F267" s="171"/>
      <c r="G267" s="171"/>
      <c r="H267" s="171"/>
      <c r="I267" s="171"/>
      <c r="J267" s="171"/>
      <c r="K267" s="171"/>
      <c r="L267" s="171"/>
      <c r="M267" s="172"/>
      <c r="N267" s="3"/>
    </row>
    <row r="268" spans="2:14">
      <c r="C268" s="171"/>
      <c r="D268" s="171"/>
      <c r="E268" s="171"/>
      <c r="F268" s="171"/>
      <c r="G268" s="171"/>
      <c r="H268" s="171"/>
      <c r="I268" s="171"/>
      <c r="J268" s="171"/>
      <c r="K268" s="171"/>
      <c r="L268" s="171"/>
      <c r="M268" s="172"/>
      <c r="N268" s="3"/>
    </row>
    <row r="269" spans="2:14">
      <c r="C269" s="171"/>
      <c r="D269" s="171"/>
      <c r="E269" s="171"/>
      <c r="F269" s="171"/>
      <c r="G269" s="171"/>
      <c r="H269" s="171"/>
      <c r="I269" s="171"/>
      <c r="J269" s="171"/>
      <c r="K269" s="171"/>
      <c r="L269" s="171"/>
      <c r="M269" s="172"/>
      <c r="N269" s="3"/>
    </row>
    <row r="270" spans="2:14">
      <c r="C270" s="171"/>
      <c r="D270" s="171"/>
      <c r="E270" s="171"/>
      <c r="F270" s="171"/>
      <c r="G270" s="171"/>
      <c r="H270" s="171"/>
      <c r="I270" s="171"/>
      <c r="J270" s="171"/>
      <c r="K270" s="171"/>
      <c r="L270" s="171"/>
      <c r="M270" s="172"/>
      <c r="N270" s="3"/>
    </row>
    <row r="271" spans="2:14">
      <c r="C271" s="171"/>
      <c r="D271" s="171"/>
      <c r="E271" s="171"/>
      <c r="F271" s="171"/>
      <c r="G271" s="171"/>
      <c r="H271" s="171"/>
      <c r="I271" s="171"/>
      <c r="J271" s="171"/>
      <c r="K271" s="171"/>
      <c r="L271" s="171"/>
      <c r="M271" s="172"/>
      <c r="N271" s="3"/>
    </row>
    <row r="272" spans="2:14">
      <c r="C272" s="171"/>
      <c r="D272" s="171"/>
      <c r="E272" s="171"/>
      <c r="F272" s="171"/>
      <c r="G272" s="171"/>
      <c r="H272" s="171"/>
      <c r="I272" s="171"/>
      <c r="J272" s="171"/>
      <c r="K272" s="171"/>
      <c r="L272" s="171"/>
      <c r="M272" s="172"/>
      <c r="N272" s="3"/>
    </row>
    <row r="273" spans="3:14">
      <c r="C273" s="171"/>
      <c r="D273" s="171"/>
      <c r="E273" s="171"/>
      <c r="F273" s="171"/>
      <c r="G273" s="171"/>
      <c r="H273" s="171"/>
      <c r="I273" s="171"/>
      <c r="J273" s="171"/>
      <c r="K273" s="171"/>
      <c r="L273" s="171"/>
      <c r="M273" s="172"/>
      <c r="N273" s="3"/>
    </row>
    <row r="274" spans="3:14">
      <c r="C274" s="171"/>
      <c r="D274" s="171"/>
      <c r="E274" s="171"/>
      <c r="F274" s="171"/>
      <c r="G274" s="171"/>
      <c r="H274" s="171"/>
      <c r="I274" s="171"/>
      <c r="J274" s="171"/>
      <c r="K274" s="171"/>
      <c r="L274" s="171"/>
      <c r="M274" s="172"/>
      <c r="N274" s="3"/>
    </row>
    <row r="275" spans="3:14">
      <c r="C275" s="171"/>
      <c r="D275" s="171"/>
      <c r="E275" s="171"/>
      <c r="F275" s="171"/>
      <c r="G275" s="171"/>
      <c r="H275" s="171"/>
      <c r="I275" s="171"/>
      <c r="J275" s="171"/>
      <c r="K275" s="171"/>
      <c r="L275" s="171"/>
      <c r="M275" s="172"/>
      <c r="N275" s="3"/>
    </row>
    <row r="276" spans="3:14">
      <c r="C276" s="171"/>
      <c r="D276" s="171"/>
      <c r="E276" s="171"/>
      <c r="F276" s="171"/>
      <c r="G276" s="171"/>
      <c r="H276" s="171"/>
      <c r="I276" s="171"/>
      <c r="J276" s="171"/>
      <c r="K276" s="171"/>
      <c r="L276" s="171"/>
      <c r="M276" s="172"/>
      <c r="N276" s="3"/>
    </row>
    <row r="277" spans="3:14">
      <c r="C277" s="171"/>
      <c r="D277" s="171"/>
      <c r="E277" s="171"/>
      <c r="F277" s="171"/>
      <c r="G277" s="171"/>
      <c r="H277" s="171"/>
      <c r="I277" s="171"/>
      <c r="J277" s="171"/>
      <c r="K277" s="171"/>
      <c r="L277" s="171"/>
      <c r="M277" s="172"/>
      <c r="N277" s="3"/>
    </row>
    <row r="278" spans="3:14">
      <c r="C278" s="171"/>
      <c r="D278" s="171"/>
      <c r="E278" s="171"/>
      <c r="F278" s="171"/>
      <c r="G278" s="171"/>
      <c r="H278" s="171"/>
      <c r="I278" s="171"/>
      <c r="J278" s="171"/>
      <c r="K278" s="171"/>
      <c r="L278" s="171"/>
      <c r="M278" s="172"/>
      <c r="N278" s="3"/>
    </row>
    <row r="279" spans="3:14">
      <c r="C279" s="171"/>
      <c r="D279" s="171"/>
      <c r="E279" s="171"/>
      <c r="F279" s="171"/>
      <c r="G279" s="171"/>
      <c r="H279" s="171"/>
      <c r="I279" s="171"/>
      <c r="J279" s="171"/>
      <c r="K279" s="171"/>
      <c r="L279" s="171"/>
      <c r="M279" s="172"/>
      <c r="N279" s="3"/>
    </row>
    <row r="280" spans="3:14">
      <c r="C280" s="171"/>
      <c r="D280" s="171"/>
      <c r="E280" s="171"/>
      <c r="F280" s="171"/>
      <c r="G280" s="171"/>
      <c r="H280" s="171"/>
      <c r="I280" s="171"/>
      <c r="J280" s="171"/>
      <c r="K280" s="171"/>
      <c r="L280" s="171"/>
      <c r="M280" s="172"/>
      <c r="N280" s="3"/>
    </row>
    <row r="281" spans="3:14">
      <c r="C281" s="171"/>
      <c r="D281" s="171"/>
      <c r="E281" s="171"/>
      <c r="F281" s="171"/>
      <c r="G281" s="171"/>
      <c r="H281" s="171"/>
      <c r="I281" s="171"/>
      <c r="J281" s="171"/>
      <c r="K281" s="171"/>
      <c r="L281" s="171"/>
      <c r="M281" s="172"/>
      <c r="N281" s="3"/>
    </row>
    <row r="282" spans="3:14">
      <c r="C282" s="171"/>
      <c r="D282" s="171"/>
      <c r="E282" s="171"/>
      <c r="F282" s="171"/>
      <c r="G282" s="171"/>
      <c r="H282" s="171"/>
      <c r="I282" s="171"/>
      <c r="J282" s="171"/>
      <c r="K282" s="171"/>
      <c r="L282" s="171"/>
      <c r="M282" s="172"/>
      <c r="N282" s="3"/>
    </row>
    <row r="283" spans="3:14">
      <c r="C283" s="171"/>
      <c r="D283" s="171"/>
      <c r="E283" s="171"/>
      <c r="F283" s="171"/>
      <c r="G283" s="171"/>
      <c r="H283" s="171"/>
      <c r="I283" s="171"/>
      <c r="J283" s="171"/>
      <c r="K283" s="171"/>
      <c r="L283" s="171"/>
      <c r="M283" s="172"/>
      <c r="N283" s="3"/>
    </row>
    <row r="284" spans="3:14">
      <c r="C284" s="171"/>
      <c r="D284" s="171"/>
      <c r="E284" s="171"/>
      <c r="F284" s="171"/>
      <c r="G284" s="171"/>
      <c r="H284" s="171"/>
      <c r="I284" s="171"/>
      <c r="J284" s="171"/>
      <c r="K284" s="171"/>
      <c r="L284" s="171"/>
      <c r="M284" s="172"/>
      <c r="N284" s="3"/>
    </row>
    <row r="285" spans="3:14">
      <c r="C285" s="171"/>
      <c r="D285" s="171"/>
      <c r="E285" s="171"/>
      <c r="F285" s="171"/>
      <c r="G285" s="171"/>
      <c r="H285" s="171"/>
      <c r="I285" s="171"/>
      <c r="J285" s="171"/>
      <c r="K285" s="171"/>
      <c r="L285" s="171"/>
      <c r="M285" s="172"/>
      <c r="N285" s="3"/>
    </row>
    <row r="286" spans="3:14">
      <c r="C286" s="171"/>
      <c r="D286" s="171"/>
      <c r="E286" s="171"/>
      <c r="F286" s="171"/>
      <c r="G286" s="171"/>
      <c r="H286" s="171"/>
      <c r="I286" s="171"/>
      <c r="J286" s="171"/>
      <c r="K286" s="171"/>
      <c r="L286" s="171"/>
      <c r="M286" s="172"/>
      <c r="N286" s="3"/>
    </row>
    <row r="287" spans="3:14">
      <c r="C287" s="171"/>
      <c r="D287" s="171"/>
      <c r="E287" s="171"/>
      <c r="F287" s="171"/>
      <c r="G287" s="171"/>
      <c r="H287" s="171"/>
      <c r="I287" s="171"/>
      <c r="J287" s="171"/>
      <c r="K287" s="171"/>
      <c r="L287" s="171"/>
      <c r="M287" s="172"/>
      <c r="N287" s="3"/>
    </row>
    <row r="288" spans="3:14">
      <c r="C288" s="171"/>
      <c r="D288" s="171"/>
      <c r="E288" s="171"/>
      <c r="F288" s="171"/>
      <c r="G288" s="171"/>
      <c r="H288" s="171"/>
      <c r="I288" s="171"/>
      <c r="J288" s="171"/>
      <c r="K288" s="171"/>
      <c r="L288" s="171"/>
      <c r="M288" s="172"/>
      <c r="N288" s="3"/>
    </row>
    <row r="289" spans="3:14">
      <c r="C289" s="171"/>
      <c r="D289" s="171"/>
      <c r="E289" s="171"/>
      <c r="F289" s="171"/>
      <c r="G289" s="171"/>
      <c r="H289" s="171"/>
      <c r="I289" s="171"/>
      <c r="J289" s="171"/>
      <c r="K289" s="171"/>
      <c r="L289" s="171"/>
      <c r="M289" s="172"/>
      <c r="N289" s="3"/>
    </row>
    <row r="290" spans="3:14">
      <c r="C290" s="171"/>
      <c r="D290" s="171"/>
      <c r="E290" s="171"/>
      <c r="F290" s="171"/>
      <c r="G290" s="171"/>
      <c r="H290" s="171"/>
      <c r="I290" s="171"/>
      <c r="J290" s="171"/>
      <c r="K290" s="171"/>
      <c r="L290" s="171"/>
      <c r="M290" s="172"/>
      <c r="N290" s="3"/>
    </row>
    <row r="291" spans="3:14">
      <c r="C291" s="171"/>
      <c r="D291" s="171"/>
      <c r="E291" s="171"/>
      <c r="F291" s="171"/>
      <c r="G291" s="171"/>
      <c r="H291" s="171"/>
      <c r="I291" s="171"/>
      <c r="J291" s="171"/>
      <c r="K291" s="171"/>
      <c r="L291" s="171"/>
      <c r="M291" s="172"/>
      <c r="N291" s="3"/>
    </row>
    <row r="292" spans="3:14">
      <c r="C292" s="171"/>
      <c r="D292" s="171"/>
      <c r="E292" s="171"/>
      <c r="F292" s="171"/>
      <c r="G292" s="171"/>
      <c r="H292" s="171"/>
      <c r="I292" s="171"/>
      <c r="J292" s="171"/>
      <c r="K292" s="171"/>
      <c r="L292" s="171"/>
      <c r="M292" s="172"/>
      <c r="N292" s="3"/>
    </row>
    <row r="293" spans="3:14">
      <c r="C293" s="171"/>
      <c r="D293" s="171"/>
      <c r="E293" s="171"/>
      <c r="F293" s="171"/>
      <c r="G293" s="171"/>
      <c r="H293" s="171"/>
      <c r="I293" s="171"/>
      <c r="J293" s="171"/>
      <c r="K293" s="171"/>
      <c r="L293" s="171"/>
      <c r="M293" s="172"/>
      <c r="N293" s="3"/>
    </row>
    <row r="294" spans="3:14">
      <c r="C294" s="171"/>
      <c r="D294" s="171"/>
      <c r="E294" s="171"/>
      <c r="F294" s="171"/>
      <c r="G294" s="171"/>
      <c r="H294" s="171"/>
      <c r="I294" s="171"/>
      <c r="J294" s="171"/>
      <c r="K294" s="171"/>
      <c r="L294" s="171"/>
      <c r="M294" s="172"/>
      <c r="N294" s="3"/>
    </row>
    <row r="295" spans="3:14">
      <c r="C295" s="171"/>
      <c r="D295" s="171"/>
      <c r="E295" s="171"/>
      <c r="F295" s="171"/>
      <c r="G295" s="171"/>
      <c r="H295" s="171"/>
      <c r="I295" s="171"/>
      <c r="J295" s="171"/>
      <c r="K295" s="171"/>
      <c r="L295" s="171"/>
      <c r="M295" s="172"/>
      <c r="N295" s="3"/>
    </row>
    <row r="296" spans="3:14">
      <c r="C296" s="171"/>
      <c r="D296" s="171"/>
      <c r="E296" s="171"/>
      <c r="F296" s="171"/>
      <c r="G296" s="171"/>
      <c r="H296" s="171"/>
      <c r="I296" s="171"/>
      <c r="J296" s="171"/>
      <c r="K296" s="171"/>
      <c r="L296" s="171"/>
      <c r="M296" s="172"/>
      <c r="N296" s="3"/>
    </row>
    <row r="297" spans="3:14">
      <c r="C297" s="171"/>
      <c r="D297" s="171"/>
      <c r="E297" s="171"/>
      <c r="F297" s="171"/>
      <c r="G297" s="171"/>
      <c r="H297" s="171"/>
      <c r="I297" s="171"/>
      <c r="J297" s="171"/>
      <c r="K297" s="171"/>
      <c r="L297" s="171"/>
      <c r="M297" s="172"/>
      <c r="N297" s="3"/>
    </row>
    <row r="298" spans="3:14">
      <c r="C298" s="171"/>
      <c r="D298" s="171"/>
      <c r="E298" s="171"/>
      <c r="F298" s="171"/>
      <c r="G298" s="171"/>
      <c r="H298" s="171"/>
      <c r="I298" s="171"/>
      <c r="J298" s="171"/>
      <c r="K298" s="171"/>
      <c r="L298" s="171"/>
      <c r="M298" s="172"/>
      <c r="N298" s="3"/>
    </row>
    <row r="299" spans="3:14">
      <c r="C299" s="171"/>
      <c r="D299" s="171"/>
      <c r="E299" s="171"/>
      <c r="F299" s="171"/>
      <c r="G299" s="171"/>
      <c r="H299" s="171"/>
      <c r="I299" s="171"/>
      <c r="J299" s="171"/>
      <c r="K299" s="171"/>
      <c r="L299" s="171"/>
      <c r="M299" s="172"/>
      <c r="N299" s="3"/>
    </row>
    <row r="300" spans="3:14">
      <c r="C300" s="171"/>
      <c r="D300" s="171"/>
      <c r="E300" s="171"/>
      <c r="F300" s="171"/>
      <c r="G300" s="171"/>
      <c r="H300" s="171"/>
      <c r="I300" s="171"/>
      <c r="J300" s="171"/>
      <c r="K300" s="171"/>
      <c r="L300" s="171"/>
      <c r="M300" s="172"/>
      <c r="N300" s="3"/>
    </row>
    <row r="301" spans="3:14">
      <c r="C301" s="171"/>
      <c r="D301" s="171"/>
      <c r="E301" s="171"/>
      <c r="F301" s="171"/>
      <c r="G301" s="171"/>
      <c r="H301" s="171"/>
      <c r="I301" s="171"/>
      <c r="J301" s="171"/>
      <c r="K301" s="171"/>
      <c r="L301" s="171"/>
      <c r="M301" s="172"/>
      <c r="N301" s="3"/>
    </row>
    <row r="302" spans="3:14">
      <c r="C302" s="171"/>
      <c r="D302" s="171"/>
      <c r="E302" s="171"/>
      <c r="F302" s="171"/>
      <c r="G302" s="171"/>
      <c r="H302" s="171"/>
      <c r="I302" s="171"/>
      <c r="J302" s="171"/>
      <c r="K302" s="171"/>
      <c r="L302" s="171"/>
      <c r="M302" s="172"/>
      <c r="N302" s="3"/>
    </row>
    <row r="303" spans="3:14">
      <c r="C303" s="171"/>
      <c r="D303" s="171"/>
      <c r="E303" s="171"/>
      <c r="F303" s="171"/>
      <c r="G303" s="171"/>
      <c r="H303" s="171"/>
      <c r="I303" s="171"/>
      <c r="J303" s="171"/>
      <c r="K303" s="171"/>
      <c r="L303" s="171"/>
      <c r="M303" s="172"/>
      <c r="N303" s="3"/>
    </row>
    <row r="304" spans="3:14">
      <c r="C304" s="171"/>
      <c r="D304" s="171"/>
      <c r="E304" s="171"/>
      <c r="F304" s="171"/>
      <c r="G304" s="171"/>
      <c r="H304" s="171"/>
      <c r="I304" s="171"/>
      <c r="J304" s="171"/>
      <c r="K304" s="171"/>
      <c r="L304" s="171"/>
      <c r="M304" s="172"/>
      <c r="N304" s="3"/>
    </row>
    <row r="305" spans="3:14">
      <c r="C305" s="171"/>
      <c r="D305" s="171"/>
      <c r="E305" s="171"/>
      <c r="F305" s="171"/>
      <c r="G305" s="171"/>
      <c r="H305" s="171"/>
      <c r="I305" s="171"/>
      <c r="J305" s="171"/>
      <c r="K305" s="171"/>
      <c r="L305" s="171"/>
      <c r="M305" s="172"/>
      <c r="N305" s="3"/>
    </row>
    <row r="306" spans="3:14">
      <c r="C306" s="171"/>
      <c r="D306" s="171"/>
      <c r="E306" s="171"/>
      <c r="F306" s="171"/>
      <c r="G306" s="171"/>
      <c r="H306" s="171"/>
      <c r="I306" s="171"/>
      <c r="J306" s="171"/>
      <c r="K306" s="171"/>
      <c r="L306" s="171"/>
      <c r="M306" s="172"/>
      <c r="N306" s="3"/>
    </row>
    <row r="307" spans="3:14">
      <c r="C307" s="171"/>
      <c r="D307" s="171"/>
      <c r="E307" s="171"/>
      <c r="F307" s="171"/>
      <c r="G307" s="171"/>
      <c r="H307" s="171"/>
      <c r="I307" s="171"/>
      <c r="J307" s="171"/>
      <c r="K307" s="171"/>
      <c r="L307" s="171"/>
      <c r="M307" s="172"/>
      <c r="N307" s="3"/>
    </row>
    <row r="308" spans="3:14">
      <c r="C308" s="171"/>
      <c r="D308" s="171"/>
      <c r="E308" s="171"/>
      <c r="F308" s="171"/>
      <c r="G308" s="171"/>
      <c r="H308" s="171"/>
      <c r="I308" s="171"/>
      <c r="J308" s="171"/>
      <c r="K308" s="171"/>
      <c r="L308" s="171"/>
      <c r="M308" s="172"/>
      <c r="N308" s="3"/>
    </row>
    <row r="309" spans="3:14">
      <c r="C309" s="171"/>
      <c r="D309" s="171"/>
      <c r="E309" s="171"/>
      <c r="F309" s="171"/>
      <c r="G309" s="171"/>
      <c r="H309" s="171"/>
      <c r="I309" s="171"/>
      <c r="J309" s="171"/>
      <c r="K309" s="171"/>
      <c r="L309" s="171"/>
      <c r="M309" s="172"/>
      <c r="N309" s="3"/>
    </row>
    <row r="310" spans="3:14">
      <c r="C310" s="171"/>
      <c r="D310" s="171"/>
      <c r="E310" s="171"/>
      <c r="F310" s="171"/>
      <c r="G310" s="171"/>
      <c r="H310" s="171"/>
      <c r="I310" s="171"/>
      <c r="J310" s="171"/>
      <c r="K310" s="171"/>
      <c r="L310" s="171"/>
      <c r="M310" s="172"/>
      <c r="N310" s="3"/>
    </row>
    <row r="311" spans="3:14">
      <c r="C311" s="171"/>
      <c r="D311" s="171"/>
      <c r="E311" s="171"/>
      <c r="F311" s="171"/>
      <c r="G311" s="171"/>
      <c r="H311" s="171"/>
      <c r="I311" s="171"/>
      <c r="J311" s="171"/>
      <c r="K311" s="171"/>
      <c r="L311" s="171"/>
      <c r="M311" s="172"/>
      <c r="N311" s="3"/>
    </row>
    <row r="312" spans="3:14">
      <c r="C312" s="171"/>
      <c r="D312" s="171"/>
      <c r="E312" s="171"/>
      <c r="F312" s="171"/>
      <c r="G312" s="171"/>
      <c r="H312" s="171"/>
      <c r="I312" s="171"/>
      <c r="J312" s="171"/>
      <c r="K312" s="171"/>
      <c r="L312" s="171"/>
      <c r="M312" s="172"/>
      <c r="N312" s="3"/>
    </row>
    <row r="313" spans="3:14">
      <c r="C313" s="171"/>
      <c r="D313" s="171"/>
      <c r="E313" s="171"/>
      <c r="F313" s="171"/>
      <c r="G313" s="171"/>
      <c r="H313" s="171"/>
      <c r="I313" s="171"/>
      <c r="J313" s="171"/>
      <c r="K313" s="171"/>
      <c r="L313" s="171"/>
      <c r="M313" s="172"/>
      <c r="N313" s="3"/>
    </row>
    <row r="314" spans="3:14">
      <c r="C314" s="171"/>
      <c r="D314" s="171"/>
      <c r="E314" s="171"/>
      <c r="F314" s="171"/>
      <c r="G314" s="171"/>
      <c r="H314" s="171"/>
      <c r="I314" s="171"/>
      <c r="J314" s="171"/>
      <c r="K314" s="171"/>
      <c r="L314" s="171"/>
      <c r="M314" s="172"/>
      <c r="N314" s="3"/>
    </row>
    <row r="315" spans="3:14">
      <c r="C315" s="171"/>
      <c r="D315" s="171"/>
      <c r="E315" s="171"/>
      <c r="F315" s="171"/>
      <c r="G315" s="171"/>
      <c r="H315" s="171"/>
      <c r="I315" s="171"/>
      <c r="J315" s="171"/>
      <c r="K315" s="171"/>
      <c r="L315" s="171"/>
      <c r="M315" s="172"/>
      <c r="N315" s="3"/>
    </row>
    <row r="316" spans="3:14">
      <c r="C316" s="171"/>
      <c r="D316" s="171"/>
      <c r="E316" s="171"/>
      <c r="F316" s="171"/>
      <c r="G316" s="171"/>
      <c r="H316" s="171"/>
      <c r="I316" s="171"/>
      <c r="J316" s="171"/>
      <c r="K316" s="171"/>
      <c r="L316" s="171"/>
      <c r="M316" s="172"/>
      <c r="N316" s="3"/>
    </row>
    <row r="317" spans="3:14">
      <c r="C317" s="171"/>
      <c r="D317" s="171"/>
      <c r="E317" s="171"/>
      <c r="F317" s="171"/>
      <c r="G317" s="171"/>
      <c r="H317" s="171"/>
      <c r="I317" s="171"/>
      <c r="J317" s="171"/>
      <c r="K317" s="171"/>
      <c r="L317" s="171"/>
      <c r="M317" s="172"/>
      <c r="N317" s="3"/>
    </row>
    <row r="318" spans="3:14">
      <c r="C318" s="171"/>
      <c r="D318" s="171"/>
      <c r="E318" s="171"/>
      <c r="F318" s="171"/>
      <c r="G318" s="171"/>
      <c r="H318" s="171"/>
      <c r="I318" s="171"/>
      <c r="J318" s="171"/>
      <c r="K318" s="171"/>
      <c r="L318" s="171"/>
      <c r="M318" s="172"/>
      <c r="N318" s="3"/>
    </row>
    <row r="319" spans="3:14">
      <c r="C319" s="171"/>
      <c r="D319" s="171"/>
      <c r="E319" s="171"/>
      <c r="F319" s="171"/>
      <c r="G319" s="171"/>
      <c r="H319" s="171"/>
      <c r="I319" s="171"/>
      <c r="J319" s="171"/>
      <c r="K319" s="171"/>
      <c r="L319" s="171"/>
      <c r="M319" s="172"/>
      <c r="N319" s="3"/>
    </row>
    <row r="320" spans="3:14">
      <c r="C320" s="171"/>
      <c r="D320" s="171"/>
      <c r="E320" s="171"/>
      <c r="F320" s="171"/>
      <c r="G320" s="171"/>
      <c r="H320" s="171"/>
      <c r="I320" s="171"/>
      <c r="J320" s="171"/>
      <c r="K320" s="171"/>
      <c r="L320" s="171"/>
      <c r="M320" s="172"/>
      <c r="N320" s="3"/>
    </row>
    <row r="321" spans="3:14">
      <c r="C321" s="171"/>
      <c r="D321" s="171"/>
      <c r="E321" s="171"/>
      <c r="F321" s="171"/>
      <c r="G321" s="171"/>
      <c r="H321" s="171"/>
      <c r="I321" s="171"/>
      <c r="J321" s="171"/>
      <c r="K321" s="171"/>
      <c r="L321" s="171"/>
      <c r="M321" s="172"/>
      <c r="N321" s="3"/>
    </row>
    <row r="322" spans="3:14">
      <c r="C322" s="171"/>
      <c r="D322" s="171"/>
      <c r="E322" s="171"/>
      <c r="F322" s="171"/>
      <c r="G322" s="171"/>
      <c r="H322" s="171"/>
      <c r="I322" s="171"/>
      <c r="J322" s="171"/>
      <c r="K322" s="171"/>
      <c r="L322" s="171"/>
      <c r="M322" s="172"/>
      <c r="N322" s="3"/>
    </row>
    <row r="323" spans="3:14">
      <c r="C323" s="171"/>
      <c r="D323" s="171"/>
      <c r="E323" s="171"/>
      <c r="F323" s="171"/>
      <c r="G323" s="171"/>
      <c r="H323" s="171"/>
      <c r="I323" s="171"/>
      <c r="J323" s="171"/>
      <c r="K323" s="171"/>
      <c r="L323" s="171"/>
      <c r="M323" s="172"/>
      <c r="N323" s="3"/>
    </row>
    <row r="324" spans="3:14">
      <c r="C324" s="171"/>
      <c r="D324" s="171"/>
      <c r="E324" s="171"/>
      <c r="F324" s="171"/>
      <c r="G324" s="171"/>
      <c r="H324" s="171"/>
      <c r="I324" s="171"/>
      <c r="J324" s="171"/>
      <c r="K324" s="171"/>
      <c r="L324" s="171"/>
      <c r="M324" s="172"/>
      <c r="N324" s="3"/>
    </row>
    <row r="325" spans="3:14">
      <c r="C325" s="171"/>
      <c r="D325" s="171"/>
      <c r="E325" s="171"/>
      <c r="F325" s="171"/>
      <c r="G325" s="171"/>
      <c r="H325" s="171"/>
      <c r="I325" s="171"/>
      <c r="J325" s="171"/>
      <c r="K325" s="171"/>
      <c r="L325" s="171"/>
      <c r="M325" s="172"/>
      <c r="N325" s="3"/>
    </row>
    <row r="326" spans="3:14">
      <c r="C326" s="171"/>
      <c r="D326" s="171"/>
      <c r="E326" s="171"/>
      <c r="F326" s="171"/>
      <c r="G326" s="171"/>
      <c r="H326" s="171"/>
      <c r="I326" s="171"/>
      <c r="J326" s="171"/>
      <c r="K326" s="171"/>
      <c r="L326" s="171"/>
      <c r="M326" s="172"/>
      <c r="N326" s="3"/>
    </row>
    <row r="327" spans="3:14">
      <c r="C327" s="171"/>
      <c r="D327" s="171"/>
      <c r="E327" s="171"/>
      <c r="F327" s="171"/>
      <c r="G327" s="171"/>
      <c r="H327" s="171"/>
      <c r="I327" s="171"/>
      <c r="J327" s="171"/>
      <c r="K327" s="171"/>
      <c r="L327" s="171"/>
      <c r="M327" s="172"/>
      <c r="N327" s="3"/>
    </row>
    <row r="328" spans="3:14">
      <c r="C328" s="171"/>
      <c r="D328" s="171"/>
      <c r="E328" s="171"/>
      <c r="F328" s="171"/>
      <c r="G328" s="171"/>
      <c r="H328" s="171"/>
      <c r="I328" s="171"/>
      <c r="J328" s="171"/>
      <c r="K328" s="171"/>
      <c r="L328" s="171"/>
      <c r="M328" s="172"/>
      <c r="N328" s="3"/>
    </row>
    <row r="329" spans="3:14">
      <c r="C329" s="171"/>
      <c r="D329" s="171"/>
      <c r="E329" s="171"/>
      <c r="F329" s="171"/>
      <c r="G329" s="171"/>
      <c r="H329" s="171"/>
      <c r="I329" s="171"/>
      <c r="J329" s="171"/>
      <c r="K329" s="171"/>
      <c r="L329" s="171"/>
      <c r="M329" s="172"/>
      <c r="N329" s="3"/>
    </row>
    <row r="330" spans="3:14">
      <c r="C330" s="171"/>
      <c r="D330" s="171"/>
      <c r="E330" s="171"/>
      <c r="F330" s="171"/>
      <c r="G330" s="171"/>
      <c r="H330" s="171"/>
      <c r="I330" s="171"/>
      <c r="J330" s="171"/>
      <c r="K330" s="171"/>
      <c r="L330" s="171"/>
      <c r="M330" s="172"/>
      <c r="N330" s="3"/>
    </row>
    <row r="331" spans="3:14">
      <c r="C331" s="171"/>
      <c r="D331" s="171"/>
      <c r="E331" s="171"/>
      <c r="F331" s="171"/>
      <c r="G331" s="171"/>
      <c r="H331" s="171"/>
      <c r="I331" s="171"/>
      <c r="J331" s="171"/>
      <c r="K331" s="171"/>
      <c r="L331" s="171"/>
      <c r="M331" s="172"/>
      <c r="N331" s="3"/>
    </row>
    <row r="332" spans="3:14">
      <c r="C332" s="171"/>
      <c r="D332" s="171"/>
      <c r="E332" s="171"/>
      <c r="F332" s="171"/>
      <c r="G332" s="171"/>
      <c r="H332" s="171"/>
      <c r="I332" s="171"/>
      <c r="J332" s="171"/>
      <c r="K332" s="171"/>
      <c r="L332" s="171"/>
      <c r="M332" s="172"/>
      <c r="N332" s="3"/>
    </row>
    <row r="333" spans="3:14">
      <c r="C333" s="171"/>
      <c r="D333" s="171"/>
      <c r="E333" s="171"/>
      <c r="F333" s="171"/>
      <c r="G333" s="171"/>
      <c r="H333" s="171"/>
      <c r="I333" s="171"/>
      <c r="J333" s="171"/>
      <c r="K333" s="171"/>
      <c r="L333" s="171"/>
      <c r="M333" s="172"/>
      <c r="N333" s="3"/>
    </row>
    <row r="334" spans="3:14">
      <c r="C334" s="171"/>
      <c r="D334" s="171"/>
      <c r="E334" s="171"/>
      <c r="F334" s="171"/>
      <c r="G334" s="171"/>
      <c r="H334" s="171"/>
      <c r="I334" s="171"/>
      <c r="J334" s="171"/>
      <c r="K334" s="171"/>
      <c r="L334" s="171"/>
      <c r="M334" s="172"/>
      <c r="N334" s="3"/>
    </row>
    <row r="335" spans="3:14">
      <c r="C335" s="171"/>
      <c r="D335" s="171"/>
      <c r="E335" s="171"/>
      <c r="F335" s="171"/>
      <c r="G335" s="171"/>
      <c r="H335" s="171"/>
      <c r="I335" s="171"/>
      <c r="J335" s="171"/>
      <c r="K335" s="171"/>
      <c r="L335" s="171"/>
      <c r="M335" s="172"/>
      <c r="N335" s="3"/>
    </row>
    <row r="336" spans="3:14">
      <c r="C336" s="171"/>
      <c r="D336" s="171"/>
      <c r="E336" s="171"/>
      <c r="F336" s="171"/>
      <c r="G336" s="171"/>
      <c r="H336" s="171"/>
      <c r="I336" s="171"/>
      <c r="J336" s="171"/>
      <c r="K336" s="171"/>
      <c r="L336" s="171"/>
      <c r="M336" s="172"/>
      <c r="N336" s="3"/>
    </row>
    <row r="337" spans="3:14">
      <c r="C337" s="171"/>
      <c r="D337" s="171"/>
      <c r="E337" s="171"/>
      <c r="F337" s="171"/>
      <c r="G337" s="171"/>
      <c r="H337" s="171"/>
      <c r="I337" s="171"/>
      <c r="J337" s="171"/>
      <c r="K337" s="171"/>
      <c r="L337" s="171"/>
      <c r="M337" s="172"/>
      <c r="N337" s="3"/>
    </row>
    <row r="338" spans="3:14">
      <c r="C338" s="171"/>
      <c r="D338" s="171"/>
      <c r="E338" s="171"/>
      <c r="F338" s="171"/>
      <c r="G338" s="171"/>
      <c r="H338" s="171"/>
      <c r="I338" s="171"/>
      <c r="J338" s="171"/>
      <c r="K338" s="171"/>
      <c r="L338" s="171"/>
      <c r="M338" s="172"/>
      <c r="N338" s="3"/>
    </row>
    <row r="339" spans="3:14">
      <c r="C339" s="171"/>
      <c r="D339" s="171"/>
      <c r="E339" s="171"/>
      <c r="F339" s="171"/>
      <c r="G339" s="171"/>
      <c r="H339" s="171"/>
      <c r="I339" s="171"/>
      <c r="J339" s="171"/>
      <c r="K339" s="171"/>
      <c r="L339" s="171"/>
      <c r="M339" s="172"/>
      <c r="N339" s="3"/>
    </row>
    <row r="340" spans="3:14">
      <c r="C340" s="171"/>
      <c r="D340" s="171"/>
      <c r="E340" s="171"/>
      <c r="F340" s="171"/>
      <c r="G340" s="171"/>
      <c r="H340" s="171"/>
      <c r="I340" s="171"/>
      <c r="J340" s="171"/>
      <c r="K340" s="171"/>
      <c r="L340" s="171"/>
      <c r="M340" s="172"/>
      <c r="N340" s="3"/>
    </row>
    <row r="341" spans="3:14">
      <c r="C341" s="171"/>
      <c r="D341" s="171"/>
      <c r="E341" s="171"/>
      <c r="F341" s="171"/>
      <c r="G341" s="171"/>
      <c r="H341" s="171"/>
      <c r="I341" s="171"/>
      <c r="J341" s="171"/>
      <c r="K341" s="171"/>
      <c r="L341" s="171"/>
      <c r="M341" s="172"/>
      <c r="N341" s="3"/>
    </row>
    <row r="342" spans="3:14">
      <c r="C342" s="171"/>
      <c r="D342" s="171"/>
      <c r="E342" s="171"/>
      <c r="F342" s="171"/>
      <c r="G342" s="171"/>
      <c r="H342" s="171"/>
      <c r="I342" s="171"/>
      <c r="J342" s="171"/>
      <c r="K342" s="171"/>
      <c r="L342" s="171"/>
      <c r="M342" s="172"/>
      <c r="N342" s="3"/>
    </row>
    <row r="343" spans="3:14">
      <c r="C343" s="171"/>
      <c r="D343" s="171"/>
      <c r="E343" s="171"/>
      <c r="F343" s="171"/>
      <c r="G343" s="171"/>
      <c r="H343" s="171"/>
      <c r="I343" s="171"/>
      <c r="J343" s="171"/>
      <c r="K343" s="171"/>
      <c r="L343" s="171"/>
      <c r="M343" s="172"/>
      <c r="N343" s="3"/>
    </row>
    <row r="344" spans="3:14">
      <c r="C344" s="171"/>
      <c r="D344" s="171"/>
      <c r="E344" s="171"/>
      <c r="F344" s="171"/>
      <c r="G344" s="171"/>
      <c r="H344" s="171"/>
      <c r="I344" s="171"/>
      <c r="J344" s="171"/>
      <c r="K344" s="171"/>
      <c r="L344" s="171"/>
      <c r="M344" s="172"/>
      <c r="N344" s="3"/>
    </row>
    <row r="345" spans="3:14">
      <c r="C345" s="171"/>
      <c r="D345" s="171"/>
      <c r="E345" s="171"/>
      <c r="F345" s="171"/>
      <c r="G345" s="171"/>
      <c r="H345" s="171"/>
      <c r="I345" s="171"/>
      <c r="J345" s="171"/>
      <c r="K345" s="171"/>
      <c r="L345" s="171"/>
      <c r="M345" s="172"/>
      <c r="N345" s="3"/>
    </row>
    <row r="346" spans="3:14">
      <c r="C346" s="171"/>
      <c r="D346" s="171"/>
      <c r="E346" s="171"/>
      <c r="F346" s="171"/>
      <c r="G346" s="171"/>
      <c r="H346" s="171"/>
      <c r="I346" s="171"/>
      <c r="J346" s="171"/>
      <c r="K346" s="171"/>
      <c r="L346" s="171"/>
      <c r="M346" s="172"/>
      <c r="N346" s="3"/>
    </row>
    <row r="347" spans="3:14">
      <c r="C347" s="171"/>
      <c r="D347" s="171"/>
      <c r="E347" s="171"/>
      <c r="F347" s="171"/>
      <c r="G347" s="171"/>
      <c r="H347" s="171"/>
      <c r="I347" s="171"/>
      <c r="J347" s="171"/>
      <c r="K347" s="171"/>
      <c r="L347" s="171"/>
      <c r="M347" s="172"/>
      <c r="N347" s="3"/>
    </row>
    <row r="348" spans="3:14">
      <c r="C348" s="171"/>
      <c r="D348" s="171"/>
      <c r="E348" s="171"/>
      <c r="F348" s="171"/>
      <c r="G348" s="171"/>
      <c r="H348" s="171"/>
      <c r="I348" s="171"/>
      <c r="J348" s="171"/>
      <c r="K348" s="171"/>
      <c r="L348" s="171"/>
      <c r="M348" s="172"/>
      <c r="N348" s="3"/>
    </row>
    <row r="349" spans="3:14">
      <c r="C349" s="171"/>
      <c r="D349" s="171"/>
      <c r="E349" s="171"/>
      <c r="F349" s="171"/>
      <c r="G349" s="171"/>
      <c r="H349" s="171"/>
      <c r="I349" s="171"/>
      <c r="J349" s="171"/>
      <c r="K349" s="171"/>
      <c r="L349" s="171"/>
      <c r="M349" s="172"/>
      <c r="N349" s="3"/>
    </row>
    <row r="350" spans="3:14">
      <c r="C350" s="171"/>
      <c r="D350" s="171"/>
      <c r="E350" s="171"/>
      <c r="F350" s="171"/>
      <c r="G350" s="171"/>
      <c r="H350" s="171"/>
      <c r="I350" s="171"/>
      <c r="J350" s="171"/>
      <c r="K350" s="171"/>
      <c r="L350" s="171"/>
      <c r="M350" s="172"/>
      <c r="N350" s="3"/>
    </row>
    <row r="351" spans="3:14">
      <c r="C351" s="171"/>
      <c r="D351" s="171"/>
      <c r="E351" s="171"/>
      <c r="F351" s="171"/>
      <c r="G351" s="171"/>
      <c r="H351" s="171"/>
      <c r="I351" s="171"/>
      <c r="J351" s="171"/>
      <c r="K351" s="171"/>
      <c r="L351" s="171"/>
      <c r="M351" s="172"/>
      <c r="N351" s="3"/>
    </row>
    <row r="352" spans="3:14">
      <c r="C352" s="171"/>
      <c r="D352" s="171"/>
      <c r="E352" s="171"/>
      <c r="F352" s="171"/>
      <c r="G352" s="171"/>
      <c r="H352" s="171"/>
      <c r="I352" s="171"/>
      <c r="J352" s="171"/>
      <c r="K352" s="171"/>
      <c r="L352" s="171"/>
      <c r="M352" s="172"/>
      <c r="N352" s="3"/>
    </row>
    <row r="353" spans="3:14">
      <c r="C353" s="171"/>
      <c r="D353" s="171"/>
      <c r="E353" s="171"/>
      <c r="F353" s="171"/>
      <c r="G353" s="171"/>
      <c r="H353" s="171"/>
      <c r="I353" s="171"/>
      <c r="J353" s="171"/>
      <c r="K353" s="171"/>
      <c r="L353" s="171"/>
      <c r="M353" s="172"/>
      <c r="N353" s="3"/>
    </row>
    <row r="354" spans="3:14">
      <c r="C354" s="171"/>
      <c r="D354" s="171"/>
      <c r="E354" s="171"/>
      <c r="F354" s="171"/>
      <c r="G354" s="171"/>
      <c r="H354" s="171"/>
      <c r="I354" s="171"/>
      <c r="J354" s="171"/>
      <c r="K354" s="171"/>
      <c r="L354" s="171"/>
      <c r="M354" s="172"/>
      <c r="N354" s="3"/>
    </row>
    <row r="355" spans="3:14">
      <c r="C355" s="171"/>
      <c r="D355" s="171"/>
      <c r="E355" s="171"/>
      <c r="F355" s="171"/>
      <c r="G355" s="171"/>
      <c r="H355" s="171"/>
      <c r="I355" s="171"/>
      <c r="J355" s="171"/>
      <c r="K355" s="171"/>
      <c r="L355" s="171"/>
      <c r="M355" s="172"/>
      <c r="N355" s="3"/>
    </row>
    <row r="356" spans="3:14">
      <c r="C356" s="171"/>
      <c r="D356" s="171"/>
      <c r="E356" s="171"/>
      <c r="F356" s="171"/>
      <c r="G356" s="171"/>
      <c r="H356" s="171"/>
      <c r="I356" s="171"/>
      <c r="J356" s="171"/>
      <c r="K356" s="171"/>
      <c r="L356" s="171"/>
      <c r="M356" s="172"/>
      <c r="N356" s="3"/>
    </row>
    <row r="357" spans="3:14">
      <c r="C357" s="171"/>
      <c r="D357" s="171"/>
      <c r="E357" s="171"/>
      <c r="F357" s="171"/>
      <c r="G357" s="171"/>
      <c r="H357" s="171"/>
      <c r="I357" s="171"/>
      <c r="J357" s="171"/>
      <c r="K357" s="171"/>
      <c r="L357" s="171"/>
      <c r="M357" s="172"/>
      <c r="N357" s="3"/>
    </row>
    <row r="358" spans="3:14">
      <c r="C358" s="171"/>
      <c r="D358" s="171"/>
      <c r="E358" s="171"/>
      <c r="F358" s="171"/>
      <c r="G358" s="171"/>
      <c r="H358" s="171"/>
      <c r="I358" s="171"/>
      <c r="J358" s="171"/>
      <c r="K358" s="171"/>
      <c r="L358" s="171"/>
      <c r="M358" s="172"/>
      <c r="N358" s="3"/>
    </row>
    <row r="359" spans="3:14">
      <c r="C359" s="171"/>
      <c r="D359" s="171"/>
      <c r="E359" s="171"/>
      <c r="F359" s="171"/>
      <c r="G359" s="171"/>
      <c r="H359" s="171"/>
      <c r="I359" s="171"/>
      <c r="J359" s="171"/>
      <c r="K359" s="171"/>
      <c r="L359" s="171"/>
      <c r="M359" s="172"/>
      <c r="N359" s="3"/>
    </row>
    <row r="360" spans="3:14">
      <c r="C360" s="171"/>
      <c r="D360" s="171"/>
      <c r="E360" s="171"/>
      <c r="F360" s="171"/>
      <c r="G360" s="171"/>
      <c r="H360" s="171"/>
      <c r="I360" s="171"/>
      <c r="J360" s="171"/>
      <c r="K360" s="171"/>
      <c r="L360" s="171"/>
      <c r="M360" s="172"/>
      <c r="N360" s="3"/>
    </row>
    <row r="361" spans="3:14">
      <c r="C361" s="171"/>
      <c r="D361" s="171"/>
      <c r="E361" s="171"/>
      <c r="F361" s="171"/>
      <c r="G361" s="171"/>
      <c r="H361" s="171"/>
      <c r="I361" s="171"/>
      <c r="J361" s="171"/>
      <c r="K361" s="171"/>
      <c r="L361" s="171"/>
      <c r="M361" s="172"/>
      <c r="N361" s="3"/>
    </row>
    <row r="362" spans="3:14">
      <c r="C362" s="171"/>
      <c r="D362" s="171"/>
      <c r="E362" s="171"/>
      <c r="F362" s="171"/>
      <c r="G362" s="171"/>
      <c r="H362" s="171"/>
      <c r="I362" s="171"/>
      <c r="J362" s="171"/>
      <c r="K362" s="171"/>
      <c r="L362" s="171"/>
      <c r="M362" s="172"/>
      <c r="N362" s="3"/>
    </row>
    <row r="363" spans="3:14">
      <c r="C363" s="171"/>
      <c r="D363" s="171"/>
      <c r="E363" s="171"/>
      <c r="F363" s="171"/>
      <c r="G363" s="171"/>
      <c r="H363" s="171"/>
      <c r="I363" s="171"/>
      <c r="J363" s="171"/>
      <c r="K363" s="171"/>
      <c r="L363" s="171"/>
      <c r="M363" s="172"/>
      <c r="N363" s="3"/>
    </row>
    <row r="364" spans="3:14">
      <c r="C364" s="171"/>
      <c r="D364" s="171"/>
      <c r="E364" s="171"/>
      <c r="F364" s="171"/>
      <c r="G364" s="171"/>
      <c r="H364" s="171"/>
      <c r="I364" s="171"/>
      <c r="J364" s="171"/>
      <c r="K364" s="171"/>
      <c r="L364" s="171"/>
      <c r="M364" s="172"/>
      <c r="N364" s="3"/>
    </row>
    <row r="365" spans="3:14">
      <c r="C365" s="171"/>
      <c r="D365" s="171"/>
      <c r="E365" s="171"/>
      <c r="F365" s="171"/>
      <c r="G365" s="171"/>
      <c r="H365" s="171"/>
      <c r="I365" s="171"/>
      <c r="J365" s="171"/>
      <c r="K365" s="171"/>
      <c r="L365" s="171"/>
      <c r="M365" s="172"/>
      <c r="N365" s="3"/>
    </row>
    <row r="366" spans="3:14">
      <c r="C366" s="171"/>
      <c r="D366" s="171"/>
      <c r="E366" s="171"/>
      <c r="F366" s="171"/>
      <c r="G366" s="171"/>
      <c r="H366" s="171"/>
      <c r="I366" s="171"/>
      <c r="J366" s="171"/>
      <c r="K366" s="171"/>
      <c r="L366" s="171"/>
      <c r="M366" s="172"/>
      <c r="N366" s="3"/>
    </row>
    <row r="367" spans="3:14">
      <c r="C367" s="171"/>
      <c r="D367" s="171"/>
      <c r="E367" s="171"/>
      <c r="F367" s="171"/>
      <c r="G367" s="171"/>
      <c r="H367" s="171"/>
      <c r="I367" s="171"/>
      <c r="J367" s="171"/>
      <c r="K367" s="171"/>
      <c r="L367" s="171"/>
      <c r="M367" s="172"/>
      <c r="N367" s="3"/>
    </row>
    <row r="368" spans="3:14">
      <c r="C368" s="171"/>
      <c r="D368" s="171"/>
      <c r="E368" s="171"/>
      <c r="F368" s="171"/>
      <c r="G368" s="171"/>
      <c r="H368" s="171"/>
      <c r="I368" s="171"/>
      <c r="J368" s="171"/>
      <c r="K368" s="171"/>
      <c r="L368" s="171"/>
      <c r="M368" s="172"/>
      <c r="N368" s="3"/>
    </row>
    <row r="369" spans="3:14">
      <c r="C369" s="171"/>
      <c r="D369" s="171"/>
      <c r="E369" s="171"/>
      <c r="F369" s="171"/>
      <c r="G369" s="171"/>
      <c r="H369" s="171"/>
      <c r="I369" s="171"/>
      <c r="J369" s="171"/>
      <c r="K369" s="171"/>
      <c r="L369" s="171"/>
      <c r="M369" s="172"/>
      <c r="N369" s="3"/>
    </row>
    <row r="370" spans="3:14">
      <c r="C370" s="171"/>
      <c r="D370" s="171"/>
      <c r="E370" s="171"/>
      <c r="F370" s="171"/>
      <c r="G370" s="171"/>
      <c r="H370" s="171"/>
      <c r="I370" s="171"/>
      <c r="J370" s="171"/>
      <c r="K370" s="171"/>
      <c r="L370" s="171"/>
      <c r="M370" s="172"/>
      <c r="N370" s="3"/>
    </row>
    <row r="371" spans="3:14">
      <c r="C371" s="171"/>
      <c r="D371" s="171"/>
      <c r="E371" s="171"/>
      <c r="F371" s="171"/>
      <c r="G371" s="171"/>
      <c r="H371" s="171"/>
      <c r="I371" s="171"/>
      <c r="J371" s="171"/>
      <c r="K371" s="171"/>
      <c r="L371" s="171"/>
      <c r="M371" s="172"/>
      <c r="N371" s="3"/>
    </row>
    <row r="372" spans="3:14">
      <c r="C372" s="171"/>
      <c r="D372" s="171"/>
      <c r="E372" s="171"/>
      <c r="F372" s="171"/>
      <c r="G372" s="171"/>
      <c r="H372" s="171"/>
      <c r="I372" s="171"/>
      <c r="J372" s="171"/>
      <c r="K372" s="171"/>
      <c r="L372" s="171"/>
      <c r="M372" s="172"/>
      <c r="N372" s="3"/>
    </row>
    <row r="373" spans="3:14">
      <c r="C373" s="171"/>
      <c r="D373" s="171"/>
      <c r="E373" s="171"/>
      <c r="F373" s="171"/>
      <c r="G373" s="171"/>
      <c r="H373" s="171"/>
      <c r="I373" s="171"/>
      <c r="J373" s="171"/>
      <c r="K373" s="171"/>
      <c r="L373" s="171"/>
      <c r="M373" s="172"/>
      <c r="N373" s="3"/>
    </row>
    <row r="374" spans="3:14">
      <c r="C374" s="171"/>
      <c r="D374" s="171"/>
      <c r="E374" s="171"/>
      <c r="F374" s="171"/>
      <c r="G374" s="171"/>
      <c r="H374" s="171"/>
      <c r="I374" s="171"/>
      <c r="J374" s="171"/>
      <c r="K374" s="171"/>
      <c r="L374" s="171"/>
      <c r="M374" s="172"/>
      <c r="N374" s="3"/>
    </row>
    <row r="375" spans="3:14">
      <c r="C375" s="171"/>
      <c r="D375" s="171"/>
      <c r="E375" s="171"/>
      <c r="F375" s="171"/>
      <c r="G375" s="171"/>
      <c r="H375" s="171"/>
      <c r="I375" s="171"/>
      <c r="J375" s="171"/>
      <c r="K375" s="171"/>
      <c r="L375" s="171"/>
      <c r="M375" s="172"/>
      <c r="N375" s="3"/>
    </row>
    <row r="376" spans="3:14">
      <c r="C376" s="171"/>
      <c r="D376" s="171"/>
      <c r="E376" s="171"/>
      <c r="F376" s="171"/>
      <c r="G376" s="171"/>
      <c r="H376" s="171"/>
      <c r="I376" s="171"/>
      <c r="J376" s="171"/>
      <c r="K376" s="171"/>
      <c r="L376" s="171"/>
      <c r="M376" s="172"/>
      <c r="N376" s="3"/>
    </row>
    <row r="377" spans="3:14">
      <c r="C377" s="171"/>
      <c r="D377" s="171"/>
      <c r="E377" s="171"/>
      <c r="F377" s="171"/>
      <c r="G377" s="171"/>
      <c r="H377" s="171"/>
      <c r="I377" s="171"/>
      <c r="J377" s="171"/>
      <c r="K377" s="171"/>
      <c r="L377" s="171"/>
      <c r="M377" s="172"/>
      <c r="N377" s="3"/>
    </row>
    <row r="378" spans="3:14">
      <c r="C378" s="171"/>
      <c r="D378" s="171"/>
      <c r="E378" s="171"/>
      <c r="F378" s="171"/>
      <c r="G378" s="171"/>
      <c r="H378" s="171"/>
      <c r="I378" s="171"/>
      <c r="J378" s="171"/>
      <c r="K378" s="171"/>
      <c r="L378" s="171"/>
      <c r="M378" s="172"/>
      <c r="N378" s="3"/>
    </row>
    <row r="379" spans="3:14">
      <c r="C379" s="171"/>
      <c r="D379" s="171"/>
      <c r="E379" s="171"/>
      <c r="F379" s="171"/>
      <c r="G379" s="171"/>
      <c r="H379" s="171"/>
      <c r="I379" s="171"/>
      <c r="J379" s="171"/>
      <c r="K379" s="171"/>
      <c r="L379" s="171"/>
      <c r="M379" s="172"/>
      <c r="N379" s="3"/>
    </row>
    <row r="380" spans="3:14">
      <c r="C380" s="171"/>
      <c r="D380" s="171"/>
      <c r="E380" s="171"/>
      <c r="F380" s="171"/>
      <c r="G380" s="171"/>
      <c r="H380" s="171"/>
      <c r="I380" s="171"/>
      <c r="J380" s="171"/>
      <c r="K380" s="171"/>
      <c r="L380" s="171"/>
      <c r="M380" s="172"/>
      <c r="N380" s="3"/>
    </row>
    <row r="381" spans="3:14">
      <c r="C381" s="171"/>
      <c r="D381" s="171"/>
      <c r="E381" s="171"/>
      <c r="F381" s="171"/>
      <c r="G381" s="171"/>
      <c r="H381" s="171"/>
      <c r="I381" s="171"/>
      <c r="J381" s="171"/>
      <c r="K381" s="171"/>
      <c r="L381" s="171"/>
      <c r="M381" s="172"/>
      <c r="N381" s="3"/>
    </row>
    <row r="382" spans="3:14">
      <c r="C382" s="171"/>
      <c r="D382" s="171"/>
      <c r="E382" s="171"/>
      <c r="F382" s="171"/>
      <c r="G382" s="171"/>
      <c r="H382" s="171"/>
      <c r="I382" s="171"/>
      <c r="J382" s="171"/>
      <c r="K382" s="171"/>
      <c r="L382" s="171"/>
      <c r="M382" s="172"/>
      <c r="N382" s="3"/>
    </row>
    <row r="383" spans="3:14">
      <c r="C383" s="171"/>
      <c r="D383" s="171"/>
      <c r="E383" s="171"/>
      <c r="F383" s="171"/>
      <c r="G383" s="171"/>
      <c r="H383" s="171"/>
      <c r="I383" s="171"/>
      <c r="J383" s="171"/>
      <c r="K383" s="171"/>
      <c r="L383" s="171"/>
      <c r="M383" s="172"/>
      <c r="N383" s="3"/>
    </row>
    <row r="384" spans="3:14">
      <c r="C384" s="171"/>
      <c r="D384" s="171"/>
      <c r="E384" s="171"/>
      <c r="F384" s="171"/>
      <c r="G384" s="171"/>
      <c r="H384" s="171"/>
      <c r="I384" s="171"/>
      <c r="J384" s="171"/>
      <c r="K384" s="171"/>
      <c r="L384" s="171"/>
      <c r="M384" s="172"/>
      <c r="N384" s="3"/>
    </row>
    <row r="385" spans="3:14">
      <c r="C385" s="171"/>
      <c r="D385" s="171"/>
      <c r="E385" s="171"/>
      <c r="F385" s="171"/>
      <c r="G385" s="171"/>
      <c r="H385" s="171"/>
      <c r="I385" s="171"/>
      <c r="J385" s="171"/>
      <c r="K385" s="171"/>
      <c r="L385" s="171"/>
      <c r="M385" s="172"/>
      <c r="N385" s="3"/>
    </row>
    <row r="386" spans="3:14">
      <c r="C386" s="171"/>
      <c r="D386" s="171"/>
      <c r="E386" s="171"/>
      <c r="F386" s="171"/>
      <c r="G386" s="171"/>
      <c r="H386" s="171"/>
      <c r="I386" s="171"/>
      <c r="J386" s="171"/>
      <c r="K386" s="171"/>
      <c r="L386" s="171"/>
      <c r="M386" s="172"/>
      <c r="N386" s="3"/>
    </row>
    <row r="387" spans="3:14">
      <c r="C387" s="171"/>
      <c r="D387" s="171"/>
      <c r="E387" s="171"/>
      <c r="F387" s="171"/>
      <c r="G387" s="171"/>
      <c r="H387" s="171"/>
      <c r="I387" s="171"/>
      <c r="J387" s="171"/>
      <c r="K387" s="171"/>
      <c r="L387" s="171"/>
      <c r="M387" s="172"/>
      <c r="N387" s="3"/>
    </row>
    <row r="388" spans="3:14">
      <c r="C388" s="171"/>
      <c r="D388" s="171"/>
      <c r="E388" s="171"/>
      <c r="F388" s="171"/>
      <c r="G388" s="171"/>
      <c r="H388" s="171"/>
      <c r="I388" s="171"/>
      <c r="J388" s="171"/>
      <c r="K388" s="171"/>
      <c r="L388" s="171"/>
      <c r="M388" s="172"/>
      <c r="N388" s="3"/>
    </row>
    <row r="389" spans="3:14">
      <c r="C389" s="171"/>
      <c r="D389" s="171"/>
      <c r="E389" s="171"/>
      <c r="F389" s="171"/>
      <c r="G389" s="171"/>
      <c r="H389" s="171"/>
      <c r="I389" s="171"/>
      <c r="J389" s="171"/>
      <c r="K389" s="171"/>
      <c r="L389" s="171"/>
      <c r="M389" s="172"/>
      <c r="N389" s="3"/>
    </row>
    <row r="390" spans="3:14">
      <c r="C390" s="171"/>
      <c r="D390" s="171"/>
      <c r="E390" s="171"/>
      <c r="F390" s="171"/>
      <c r="G390" s="171"/>
      <c r="H390" s="171"/>
      <c r="I390" s="171"/>
      <c r="J390" s="171"/>
      <c r="K390" s="171"/>
      <c r="L390" s="171"/>
      <c r="M390" s="172"/>
      <c r="N390" s="3"/>
    </row>
    <row r="391" spans="3:14">
      <c r="C391" s="171"/>
      <c r="D391" s="171"/>
      <c r="E391" s="171"/>
      <c r="F391" s="171"/>
      <c r="G391" s="171"/>
      <c r="H391" s="171"/>
      <c r="I391" s="171"/>
      <c r="J391" s="171"/>
      <c r="K391" s="171"/>
      <c r="L391" s="171"/>
      <c r="M391" s="172"/>
      <c r="N391" s="3"/>
    </row>
    <row r="392" spans="3:14">
      <c r="C392" s="171"/>
      <c r="D392" s="171"/>
      <c r="E392" s="171"/>
      <c r="F392" s="171"/>
      <c r="G392" s="171"/>
      <c r="H392" s="171"/>
      <c r="I392" s="171"/>
      <c r="J392" s="171"/>
      <c r="K392" s="171"/>
      <c r="L392" s="171"/>
      <c r="M392" s="172"/>
      <c r="N392" s="3"/>
    </row>
    <row r="393" spans="3:14">
      <c r="C393" s="171"/>
      <c r="D393" s="171"/>
      <c r="E393" s="171"/>
      <c r="F393" s="171"/>
      <c r="G393" s="171"/>
      <c r="H393" s="171"/>
      <c r="I393" s="171"/>
      <c r="J393" s="171"/>
      <c r="K393" s="171"/>
      <c r="L393" s="171"/>
      <c r="M393" s="172"/>
      <c r="N393" s="3"/>
    </row>
    <row r="394" spans="3:14">
      <c r="C394" s="171"/>
      <c r="D394" s="171"/>
      <c r="E394" s="171"/>
      <c r="F394" s="171"/>
      <c r="G394" s="171"/>
      <c r="H394" s="171"/>
      <c r="I394" s="171"/>
      <c r="J394" s="171"/>
      <c r="K394" s="171"/>
      <c r="L394" s="171"/>
      <c r="M394" s="172"/>
      <c r="N394" s="3"/>
    </row>
    <row r="395" spans="3:14">
      <c r="C395" s="171"/>
      <c r="D395" s="171"/>
      <c r="E395" s="171"/>
      <c r="F395" s="171"/>
      <c r="G395" s="171"/>
      <c r="H395" s="171"/>
      <c r="I395" s="171"/>
      <c r="J395" s="171"/>
      <c r="K395" s="171"/>
      <c r="L395" s="171"/>
      <c r="M395" s="172"/>
      <c r="N395" s="3"/>
    </row>
    <row r="396" spans="3:14">
      <c r="C396" s="171"/>
      <c r="D396" s="171"/>
      <c r="E396" s="171"/>
      <c r="F396" s="171"/>
      <c r="G396" s="171"/>
      <c r="H396" s="171"/>
      <c r="I396" s="171"/>
      <c r="J396" s="171"/>
      <c r="K396" s="171"/>
      <c r="L396" s="171"/>
      <c r="M396" s="172"/>
      <c r="N396" s="3"/>
    </row>
    <row r="397" spans="3:14">
      <c r="C397" s="171"/>
      <c r="D397" s="171"/>
      <c r="E397" s="171"/>
      <c r="F397" s="171"/>
      <c r="G397" s="171"/>
      <c r="H397" s="171"/>
      <c r="I397" s="171"/>
      <c r="J397" s="171"/>
      <c r="K397" s="171"/>
      <c r="L397" s="171"/>
      <c r="M397" s="172"/>
      <c r="N397" s="3"/>
    </row>
    <row r="398" spans="3:14">
      <c r="C398" s="171"/>
      <c r="D398" s="171"/>
      <c r="E398" s="171"/>
      <c r="F398" s="171"/>
      <c r="G398" s="171"/>
      <c r="H398" s="171"/>
      <c r="I398" s="171"/>
      <c r="J398" s="171"/>
      <c r="K398" s="171"/>
      <c r="L398" s="171"/>
      <c r="M398" s="172"/>
      <c r="N398" s="3"/>
    </row>
    <row r="399" spans="3:14">
      <c r="C399" s="171"/>
      <c r="D399" s="171"/>
      <c r="E399" s="171"/>
      <c r="F399" s="171"/>
      <c r="G399" s="171"/>
      <c r="H399" s="171"/>
      <c r="I399" s="171"/>
      <c r="J399" s="171"/>
      <c r="K399" s="171"/>
      <c r="L399" s="171"/>
      <c r="M399" s="172"/>
      <c r="N399" s="3"/>
    </row>
    <row r="400" spans="3:14">
      <c r="C400" s="171"/>
      <c r="D400" s="171"/>
      <c r="E400" s="171"/>
      <c r="F400" s="171"/>
      <c r="G400" s="171"/>
      <c r="H400" s="171"/>
      <c r="I400" s="171"/>
      <c r="J400" s="171"/>
      <c r="K400" s="171"/>
      <c r="L400" s="171"/>
      <c r="M400" s="172"/>
      <c r="N400" s="3"/>
    </row>
    <row r="401" spans="3:14">
      <c r="C401" s="171"/>
      <c r="D401" s="171"/>
      <c r="E401" s="171"/>
      <c r="F401" s="171"/>
      <c r="G401" s="171"/>
      <c r="H401" s="171"/>
      <c r="I401" s="171"/>
      <c r="J401" s="171"/>
      <c r="K401" s="171"/>
      <c r="L401" s="171"/>
      <c r="M401" s="172"/>
      <c r="N401" s="3"/>
    </row>
    <row r="402" spans="3:14">
      <c r="C402" s="171"/>
      <c r="D402" s="171"/>
      <c r="E402" s="171"/>
      <c r="F402" s="171"/>
      <c r="G402" s="171"/>
      <c r="H402" s="171"/>
      <c r="I402" s="171"/>
      <c r="J402" s="171"/>
      <c r="K402" s="171"/>
      <c r="L402" s="171"/>
      <c r="M402" s="172"/>
      <c r="N402" s="3"/>
    </row>
    <row r="403" spans="3:14">
      <c r="C403" s="171"/>
      <c r="D403" s="171"/>
      <c r="E403" s="171"/>
      <c r="F403" s="171"/>
      <c r="G403" s="171"/>
      <c r="H403" s="171"/>
      <c r="I403" s="171"/>
      <c r="J403" s="171"/>
      <c r="K403" s="171"/>
      <c r="L403" s="171"/>
      <c r="M403" s="172"/>
      <c r="N403" s="3"/>
    </row>
    <row r="404" spans="3:14">
      <c r="C404" s="171"/>
      <c r="D404" s="171"/>
      <c r="E404" s="171"/>
      <c r="F404" s="171"/>
      <c r="G404" s="171"/>
      <c r="H404" s="171"/>
      <c r="I404" s="171"/>
      <c r="J404" s="171"/>
      <c r="K404" s="171"/>
      <c r="L404" s="171"/>
      <c r="M404" s="172"/>
      <c r="N404" s="3"/>
    </row>
    <row r="405" spans="3:14">
      <c r="C405" s="171"/>
      <c r="D405" s="171"/>
      <c r="E405" s="171"/>
      <c r="F405" s="171"/>
      <c r="G405" s="171"/>
      <c r="H405" s="171"/>
      <c r="I405" s="171"/>
      <c r="J405" s="171"/>
      <c r="K405" s="171"/>
      <c r="L405" s="171"/>
      <c r="M405" s="172"/>
      <c r="N405" s="3"/>
    </row>
    <row r="406" spans="3:14">
      <c r="C406" s="171"/>
      <c r="D406" s="171"/>
      <c r="E406" s="171"/>
      <c r="F406" s="171"/>
      <c r="G406" s="171"/>
      <c r="H406" s="171"/>
      <c r="I406" s="171"/>
      <c r="J406" s="171"/>
      <c r="K406" s="171"/>
      <c r="L406" s="171"/>
      <c r="M406" s="172"/>
      <c r="N406" s="3"/>
    </row>
    <row r="407" spans="3:14">
      <c r="C407" s="171"/>
      <c r="D407" s="171"/>
      <c r="E407" s="171"/>
      <c r="F407" s="171"/>
      <c r="G407" s="171"/>
      <c r="H407" s="171"/>
      <c r="I407" s="171"/>
      <c r="J407" s="171"/>
      <c r="K407" s="171"/>
      <c r="L407" s="171"/>
      <c r="M407" s="172"/>
      <c r="N407" s="3"/>
    </row>
    <row r="408" spans="3:14">
      <c r="C408" s="171"/>
      <c r="D408" s="171"/>
      <c r="E408" s="171"/>
      <c r="F408" s="171"/>
      <c r="G408" s="171"/>
      <c r="H408" s="171"/>
      <c r="I408" s="171"/>
      <c r="J408" s="171"/>
      <c r="K408" s="171"/>
      <c r="L408" s="171"/>
      <c r="M408" s="172"/>
      <c r="N408" s="3"/>
    </row>
    <row r="409" spans="3:14">
      <c r="C409" s="171"/>
      <c r="D409" s="171"/>
      <c r="E409" s="171"/>
      <c r="F409" s="171"/>
      <c r="G409" s="171"/>
      <c r="H409" s="171"/>
      <c r="I409" s="171"/>
      <c r="J409" s="171"/>
      <c r="K409" s="171"/>
      <c r="L409" s="171"/>
      <c r="M409" s="172"/>
      <c r="N409" s="3"/>
    </row>
    <row r="410" spans="3:14">
      <c r="C410" s="171"/>
      <c r="D410" s="171"/>
      <c r="E410" s="171"/>
      <c r="F410" s="171"/>
      <c r="G410" s="171"/>
      <c r="H410" s="171"/>
      <c r="I410" s="171"/>
      <c r="J410" s="171"/>
      <c r="K410" s="171"/>
      <c r="L410" s="171"/>
      <c r="M410" s="172"/>
      <c r="N410" s="3"/>
    </row>
    <row r="411" spans="3:14">
      <c r="C411" s="171"/>
      <c r="D411" s="171"/>
      <c r="E411" s="171"/>
      <c r="F411" s="171"/>
      <c r="G411" s="171"/>
      <c r="H411" s="171"/>
      <c r="I411" s="171"/>
      <c r="J411" s="171"/>
      <c r="K411" s="171"/>
      <c r="L411" s="171"/>
      <c r="M411" s="172"/>
      <c r="N411" s="3"/>
    </row>
    <row r="412" spans="3:14">
      <c r="C412" s="171"/>
      <c r="D412" s="171"/>
      <c r="E412" s="171"/>
      <c r="F412" s="171"/>
      <c r="G412" s="171"/>
      <c r="H412" s="171"/>
      <c r="I412" s="171"/>
      <c r="J412" s="171"/>
      <c r="K412" s="171"/>
      <c r="L412" s="171"/>
      <c r="M412" s="172"/>
      <c r="N412" s="3"/>
    </row>
    <row r="413" spans="3:14">
      <c r="C413" s="171"/>
      <c r="D413" s="171"/>
      <c r="E413" s="171"/>
      <c r="F413" s="171"/>
      <c r="G413" s="171"/>
      <c r="H413" s="171"/>
      <c r="I413" s="171"/>
      <c r="J413" s="171"/>
      <c r="K413" s="171"/>
      <c r="L413" s="171"/>
      <c r="M413" s="172"/>
      <c r="N413" s="3"/>
    </row>
    <row r="414" spans="3:14">
      <c r="C414" s="171"/>
      <c r="D414" s="171"/>
      <c r="E414" s="171"/>
      <c r="F414" s="171"/>
      <c r="G414" s="171"/>
      <c r="H414" s="171"/>
      <c r="I414" s="171"/>
      <c r="J414" s="171"/>
      <c r="K414" s="171"/>
      <c r="L414" s="171"/>
      <c r="M414" s="172"/>
      <c r="N414" s="3"/>
    </row>
    <row r="415" spans="3:14">
      <c r="C415" s="171"/>
      <c r="D415" s="171"/>
      <c r="E415" s="171"/>
      <c r="F415" s="171"/>
      <c r="G415" s="171"/>
      <c r="H415" s="171"/>
      <c r="I415" s="171"/>
      <c r="J415" s="171"/>
      <c r="K415" s="171"/>
      <c r="L415" s="171"/>
      <c r="M415" s="172"/>
      <c r="N415" s="3"/>
    </row>
    <row r="416" spans="3:14">
      <c r="C416" s="171"/>
      <c r="D416" s="171"/>
      <c r="E416" s="171"/>
      <c r="F416" s="171"/>
      <c r="G416" s="171"/>
      <c r="H416" s="171"/>
      <c r="I416" s="171"/>
      <c r="J416" s="171"/>
      <c r="K416" s="171"/>
      <c r="L416" s="171"/>
      <c r="M416" s="172"/>
      <c r="N416" s="3"/>
    </row>
    <row r="417" spans="3:14">
      <c r="C417" s="171"/>
      <c r="D417" s="171"/>
      <c r="E417" s="171"/>
      <c r="F417" s="171"/>
      <c r="G417" s="171"/>
      <c r="H417" s="171"/>
      <c r="I417" s="171"/>
      <c r="J417" s="171"/>
      <c r="K417" s="171"/>
      <c r="L417" s="171"/>
      <c r="M417" s="172"/>
      <c r="N417" s="3"/>
    </row>
    <row r="418" spans="3:14">
      <c r="C418" s="171"/>
      <c r="D418" s="171"/>
      <c r="E418" s="171"/>
      <c r="F418" s="171"/>
      <c r="G418" s="171"/>
      <c r="H418" s="171"/>
      <c r="I418" s="171"/>
      <c r="J418" s="171"/>
      <c r="K418" s="171"/>
      <c r="L418" s="171"/>
      <c r="M418" s="172"/>
      <c r="N418" s="3"/>
    </row>
    <row r="419" spans="3:14">
      <c r="C419" s="171"/>
      <c r="D419" s="171"/>
      <c r="E419" s="171"/>
      <c r="F419" s="171"/>
      <c r="G419" s="171"/>
      <c r="H419" s="171"/>
      <c r="I419" s="171"/>
      <c r="J419" s="171"/>
      <c r="K419" s="171"/>
      <c r="L419" s="171"/>
      <c r="M419" s="172"/>
      <c r="N419" s="3"/>
    </row>
    <row r="420" spans="3:14">
      <c r="C420" s="171"/>
      <c r="D420" s="171"/>
      <c r="E420" s="171"/>
      <c r="F420" s="171"/>
      <c r="G420" s="171"/>
      <c r="H420" s="171"/>
      <c r="I420" s="171"/>
      <c r="J420" s="171"/>
      <c r="K420" s="171"/>
      <c r="L420" s="171"/>
      <c r="M420" s="172"/>
      <c r="N420" s="3"/>
    </row>
    <row r="421" spans="3:14">
      <c r="C421" s="171"/>
      <c r="D421" s="171"/>
      <c r="E421" s="171"/>
      <c r="F421" s="171"/>
      <c r="G421" s="171"/>
      <c r="H421" s="171"/>
      <c r="I421" s="171"/>
      <c r="J421" s="171"/>
      <c r="K421" s="171"/>
      <c r="L421" s="171"/>
      <c r="M421" s="172"/>
      <c r="N421" s="3"/>
    </row>
    <row r="422" spans="3:14">
      <c r="C422" s="171"/>
      <c r="D422" s="171"/>
      <c r="E422" s="171"/>
      <c r="F422" s="171"/>
      <c r="G422" s="171"/>
      <c r="H422" s="171"/>
      <c r="I422" s="171"/>
      <c r="J422" s="171"/>
      <c r="K422" s="171"/>
      <c r="L422" s="171"/>
      <c r="M422" s="172"/>
      <c r="N422" s="3"/>
    </row>
    <row r="423" spans="3:14">
      <c r="C423" s="171"/>
      <c r="D423" s="171"/>
      <c r="E423" s="171"/>
      <c r="F423" s="171"/>
      <c r="G423" s="171"/>
      <c r="H423" s="171"/>
      <c r="I423" s="171"/>
      <c r="J423" s="171"/>
      <c r="K423" s="171"/>
      <c r="L423" s="171"/>
      <c r="M423" s="172"/>
      <c r="N423" s="3"/>
    </row>
    <row r="424" spans="3:14">
      <c r="C424" s="171"/>
      <c r="D424" s="171"/>
      <c r="E424" s="171"/>
      <c r="F424" s="171"/>
      <c r="G424" s="171"/>
      <c r="H424" s="171"/>
      <c r="I424" s="171"/>
      <c r="J424" s="171"/>
      <c r="K424" s="171"/>
      <c r="L424" s="171"/>
      <c r="M424" s="172"/>
      <c r="N424" s="3"/>
    </row>
    <row r="425" spans="3:14">
      <c r="C425" s="171"/>
      <c r="D425" s="171"/>
      <c r="E425" s="171"/>
      <c r="F425" s="171"/>
      <c r="G425" s="171"/>
      <c r="H425" s="171"/>
      <c r="I425" s="171"/>
      <c r="J425" s="171"/>
      <c r="K425" s="171"/>
      <c r="L425" s="171"/>
      <c r="M425" s="172"/>
      <c r="N425" s="3"/>
    </row>
    <row r="426" spans="3:14">
      <c r="C426" s="171"/>
      <c r="D426" s="171"/>
      <c r="E426" s="171"/>
      <c r="F426" s="171"/>
      <c r="G426" s="171"/>
      <c r="H426" s="171"/>
      <c r="I426" s="171"/>
      <c r="J426" s="171"/>
      <c r="K426" s="171"/>
      <c r="L426" s="171"/>
      <c r="M426" s="172"/>
      <c r="N426" s="3"/>
    </row>
    <row r="427" spans="3:14">
      <c r="C427" s="171"/>
      <c r="D427" s="171"/>
      <c r="E427" s="171"/>
      <c r="F427" s="171"/>
      <c r="G427" s="171"/>
      <c r="H427" s="171"/>
      <c r="I427" s="171"/>
      <c r="J427" s="171"/>
      <c r="K427" s="171"/>
      <c r="L427" s="171"/>
      <c r="M427" s="172"/>
      <c r="N427" s="3"/>
    </row>
    <row r="428" spans="3:14">
      <c r="C428" s="171"/>
      <c r="D428" s="171"/>
      <c r="E428" s="171"/>
      <c r="F428" s="171"/>
      <c r="G428" s="171"/>
      <c r="H428" s="171"/>
      <c r="I428" s="171"/>
      <c r="J428" s="171"/>
      <c r="K428" s="171"/>
      <c r="L428" s="171"/>
      <c r="M428" s="172"/>
      <c r="N428" s="3"/>
    </row>
    <row r="429" spans="3:14">
      <c r="C429" s="171"/>
      <c r="D429" s="171"/>
      <c r="E429" s="171"/>
      <c r="F429" s="171"/>
      <c r="G429" s="171"/>
      <c r="H429" s="171"/>
      <c r="I429" s="171"/>
      <c r="J429" s="171"/>
      <c r="K429" s="171"/>
      <c r="L429" s="171"/>
      <c r="M429" s="172"/>
      <c r="N429" s="3"/>
    </row>
    <row r="430" spans="3:14">
      <c r="C430" s="171"/>
      <c r="D430" s="171"/>
      <c r="E430" s="171"/>
      <c r="F430" s="171"/>
      <c r="G430" s="171"/>
      <c r="H430" s="171"/>
      <c r="I430" s="171"/>
      <c r="J430" s="171"/>
      <c r="K430" s="171"/>
      <c r="L430" s="171"/>
      <c r="M430" s="172"/>
      <c r="N430" s="3"/>
    </row>
    <row r="431" spans="3:14">
      <c r="C431" s="171"/>
      <c r="D431" s="171"/>
      <c r="E431" s="171"/>
      <c r="F431" s="171"/>
      <c r="G431" s="171"/>
      <c r="H431" s="171"/>
      <c r="I431" s="171"/>
      <c r="J431" s="171"/>
      <c r="K431" s="171"/>
      <c r="L431" s="171"/>
      <c r="M431" s="172"/>
      <c r="N431" s="3"/>
    </row>
    <row r="432" spans="3:14">
      <c r="C432" s="171"/>
      <c r="D432" s="171"/>
      <c r="E432" s="171"/>
      <c r="F432" s="171"/>
      <c r="G432" s="171"/>
      <c r="H432" s="171"/>
      <c r="I432" s="171"/>
      <c r="J432" s="171"/>
      <c r="K432" s="171"/>
      <c r="L432" s="171"/>
      <c r="M432" s="172"/>
      <c r="N432" s="3"/>
    </row>
    <row r="433" spans="3:14">
      <c r="C433" s="171"/>
      <c r="D433" s="171"/>
      <c r="E433" s="171"/>
      <c r="F433" s="171"/>
      <c r="G433" s="171"/>
      <c r="H433" s="171"/>
      <c r="I433" s="171"/>
      <c r="J433" s="171"/>
      <c r="K433" s="171"/>
      <c r="L433" s="171"/>
      <c r="M433" s="172"/>
      <c r="N433" s="3"/>
    </row>
    <row r="434" spans="3:14">
      <c r="C434" s="171"/>
      <c r="D434" s="171"/>
      <c r="E434" s="171"/>
      <c r="F434" s="171"/>
      <c r="G434" s="171"/>
      <c r="H434" s="171"/>
      <c r="I434" s="171"/>
      <c r="J434" s="171"/>
      <c r="K434" s="171"/>
      <c r="L434" s="171"/>
      <c r="M434" s="172"/>
      <c r="N434" s="3"/>
    </row>
    <row r="435" spans="3:14">
      <c r="C435" s="171"/>
      <c r="D435" s="171"/>
      <c r="E435" s="171"/>
      <c r="F435" s="171"/>
      <c r="G435" s="171"/>
      <c r="H435" s="171"/>
      <c r="I435" s="171"/>
      <c r="J435" s="171"/>
      <c r="K435" s="171"/>
      <c r="L435" s="171"/>
      <c r="M435" s="172"/>
      <c r="N435" s="3"/>
    </row>
    <row r="436" spans="3:14">
      <c r="C436" s="171"/>
      <c r="D436" s="171"/>
      <c r="E436" s="171"/>
      <c r="F436" s="171"/>
      <c r="G436" s="171"/>
      <c r="H436" s="171"/>
      <c r="I436" s="171"/>
      <c r="J436" s="171"/>
      <c r="K436" s="171"/>
      <c r="L436" s="171"/>
      <c r="M436" s="172"/>
      <c r="N436" s="3"/>
    </row>
    <row r="437" spans="3:14">
      <c r="C437" s="171"/>
      <c r="D437" s="171"/>
      <c r="E437" s="171"/>
      <c r="F437" s="171"/>
      <c r="G437" s="171"/>
      <c r="H437" s="171"/>
      <c r="I437" s="171"/>
      <c r="J437" s="171"/>
      <c r="K437" s="171"/>
      <c r="L437" s="171"/>
      <c r="M437" s="172"/>
      <c r="N437" s="3"/>
    </row>
    <row r="438" spans="3:14">
      <c r="C438" s="171"/>
      <c r="D438" s="171"/>
      <c r="E438" s="171"/>
      <c r="F438" s="171"/>
      <c r="G438" s="171"/>
      <c r="H438" s="171"/>
      <c r="I438" s="171"/>
      <c r="J438" s="171"/>
      <c r="K438" s="171"/>
      <c r="L438" s="171"/>
      <c r="M438" s="172"/>
      <c r="N438" s="3"/>
    </row>
    <row r="439" spans="3:14">
      <c r="C439" s="171"/>
      <c r="D439" s="171"/>
      <c r="E439" s="171"/>
      <c r="F439" s="171"/>
      <c r="G439" s="171"/>
      <c r="H439" s="171"/>
      <c r="I439" s="171"/>
      <c r="J439" s="171"/>
      <c r="K439" s="171"/>
      <c r="L439" s="171"/>
      <c r="M439" s="172"/>
      <c r="N439" s="3"/>
    </row>
    <row r="440" spans="3:14">
      <c r="C440" s="171"/>
      <c r="D440" s="171"/>
      <c r="E440" s="171"/>
      <c r="F440" s="171"/>
      <c r="G440" s="171"/>
      <c r="H440" s="171"/>
      <c r="I440" s="171"/>
      <c r="J440" s="171"/>
      <c r="K440" s="171"/>
      <c r="L440" s="171"/>
      <c r="M440" s="172"/>
      <c r="N440" s="3"/>
    </row>
    <row r="441" spans="3:14">
      <c r="C441" s="171"/>
      <c r="D441" s="171"/>
      <c r="E441" s="171"/>
      <c r="F441" s="171"/>
      <c r="G441" s="171"/>
      <c r="H441" s="171"/>
      <c r="I441" s="171"/>
      <c r="J441" s="171"/>
      <c r="K441" s="171"/>
      <c r="L441" s="171"/>
      <c r="M441" s="172"/>
      <c r="N441" s="3"/>
    </row>
    <row r="442" spans="3:14">
      <c r="C442" s="171"/>
      <c r="D442" s="171"/>
      <c r="E442" s="171"/>
      <c r="F442" s="171"/>
      <c r="G442" s="171"/>
      <c r="H442" s="171"/>
      <c r="I442" s="171"/>
      <c r="J442" s="171"/>
      <c r="K442" s="171"/>
      <c r="L442" s="171"/>
      <c r="M442" s="172"/>
      <c r="N442" s="3"/>
    </row>
    <row r="443" spans="3:14">
      <c r="C443" s="171"/>
      <c r="D443" s="171"/>
      <c r="E443" s="171"/>
      <c r="F443" s="171"/>
      <c r="G443" s="171"/>
      <c r="H443" s="171"/>
      <c r="I443" s="171"/>
      <c r="J443" s="171"/>
      <c r="K443" s="171"/>
      <c r="L443" s="171"/>
      <c r="M443" s="172"/>
      <c r="N443" s="3"/>
    </row>
    <row r="444" spans="3:14">
      <c r="C444" s="171"/>
      <c r="D444" s="171"/>
      <c r="E444" s="171"/>
      <c r="F444" s="171"/>
      <c r="G444" s="171"/>
      <c r="H444" s="171"/>
      <c r="I444" s="171"/>
      <c r="J444" s="171"/>
      <c r="K444" s="171"/>
      <c r="L444" s="171"/>
      <c r="M444" s="172"/>
      <c r="N444" s="3"/>
    </row>
    <row r="445" spans="3:14">
      <c r="C445" s="171"/>
      <c r="D445" s="171"/>
      <c r="E445" s="171"/>
      <c r="F445" s="171"/>
      <c r="G445" s="171"/>
      <c r="H445" s="171"/>
      <c r="I445" s="171"/>
      <c r="J445" s="171"/>
      <c r="K445" s="171"/>
      <c r="L445" s="171"/>
      <c r="M445" s="172"/>
      <c r="N445" s="3"/>
    </row>
    <row r="446" spans="3:14">
      <c r="C446" s="171"/>
      <c r="D446" s="171"/>
      <c r="E446" s="171"/>
      <c r="F446" s="171"/>
      <c r="G446" s="171"/>
      <c r="H446" s="171"/>
      <c r="I446" s="171"/>
      <c r="J446" s="171"/>
      <c r="K446" s="171"/>
      <c r="L446" s="171"/>
      <c r="M446" s="172"/>
      <c r="N446" s="3"/>
    </row>
    <row r="447" spans="3:14">
      <c r="C447" s="171"/>
      <c r="D447" s="171"/>
      <c r="E447" s="171"/>
      <c r="F447" s="171"/>
      <c r="G447" s="171"/>
      <c r="H447" s="171"/>
      <c r="I447" s="171"/>
      <c r="J447" s="171"/>
      <c r="K447" s="171"/>
      <c r="L447" s="171"/>
      <c r="M447" s="172"/>
      <c r="N447" s="3"/>
    </row>
    <row r="448" spans="3:14">
      <c r="C448" s="171"/>
      <c r="D448" s="171"/>
      <c r="E448" s="171"/>
      <c r="F448" s="171"/>
      <c r="G448" s="171"/>
      <c r="H448" s="171"/>
      <c r="I448" s="171"/>
      <c r="J448" s="171"/>
      <c r="K448" s="171"/>
      <c r="L448" s="171"/>
      <c r="M448" s="172"/>
      <c r="N448" s="3"/>
    </row>
    <row r="449" spans="3:14">
      <c r="C449" s="171"/>
      <c r="D449" s="171"/>
      <c r="E449" s="171"/>
      <c r="F449" s="171"/>
      <c r="G449" s="171"/>
      <c r="H449" s="171"/>
      <c r="I449" s="171"/>
      <c r="J449" s="171"/>
      <c r="K449" s="171"/>
      <c r="L449" s="171"/>
      <c r="M449" s="172"/>
      <c r="N449" s="3"/>
    </row>
    <row r="450" spans="3:14">
      <c r="C450" s="171"/>
      <c r="D450" s="171"/>
      <c r="E450" s="171"/>
      <c r="F450" s="171"/>
      <c r="G450" s="171"/>
      <c r="H450" s="171"/>
      <c r="I450" s="171"/>
      <c r="J450" s="171"/>
      <c r="K450" s="171"/>
      <c r="L450" s="171"/>
      <c r="M450" s="172"/>
      <c r="N450" s="3"/>
    </row>
    <row r="451" spans="3:14">
      <c r="C451" s="171"/>
      <c r="D451" s="171"/>
      <c r="E451" s="171"/>
      <c r="F451" s="171"/>
      <c r="G451" s="171"/>
      <c r="H451" s="171"/>
      <c r="I451" s="171"/>
      <c r="J451" s="171"/>
      <c r="K451" s="171"/>
      <c r="L451" s="171"/>
      <c r="M451" s="172"/>
      <c r="N451" s="3"/>
    </row>
    <row r="452" spans="3:14">
      <c r="C452" s="171"/>
      <c r="D452" s="171"/>
      <c r="E452" s="171"/>
      <c r="F452" s="171"/>
      <c r="G452" s="171"/>
      <c r="H452" s="171"/>
      <c r="I452" s="171"/>
      <c r="J452" s="171"/>
      <c r="K452" s="171"/>
      <c r="L452" s="171"/>
      <c r="M452" s="172"/>
      <c r="N452" s="3"/>
    </row>
    <row r="453" spans="3:14">
      <c r="C453" s="171"/>
      <c r="D453" s="171"/>
      <c r="E453" s="171"/>
      <c r="F453" s="171"/>
      <c r="G453" s="171"/>
      <c r="H453" s="171"/>
      <c r="I453" s="171"/>
      <c r="J453" s="171"/>
      <c r="K453" s="171"/>
      <c r="L453" s="171"/>
      <c r="M453" s="172"/>
      <c r="N453" s="3"/>
    </row>
    <row r="454" spans="3:14">
      <c r="C454" s="171"/>
      <c r="D454" s="171"/>
      <c r="E454" s="171"/>
      <c r="F454" s="171"/>
      <c r="G454" s="171"/>
      <c r="H454" s="171"/>
      <c r="I454" s="171"/>
      <c r="J454" s="171"/>
      <c r="K454" s="171"/>
      <c r="L454" s="171"/>
      <c r="M454" s="172"/>
      <c r="N454" s="3"/>
    </row>
    <row r="455" spans="3:14">
      <c r="C455" s="171"/>
      <c r="D455" s="171"/>
      <c r="E455" s="171"/>
      <c r="F455" s="171"/>
      <c r="G455" s="171"/>
      <c r="H455" s="171"/>
      <c r="I455" s="171"/>
      <c r="J455" s="171"/>
      <c r="K455" s="171"/>
      <c r="L455" s="171"/>
      <c r="M455" s="172"/>
      <c r="N455" s="3"/>
    </row>
    <row r="456" spans="3:14">
      <c r="C456" s="171"/>
      <c r="D456" s="171"/>
      <c r="E456" s="171"/>
      <c r="F456" s="171"/>
      <c r="G456" s="171"/>
      <c r="H456" s="171"/>
      <c r="I456" s="171"/>
      <c r="J456" s="171"/>
      <c r="K456" s="171"/>
      <c r="L456" s="171"/>
      <c r="M456" s="172"/>
      <c r="N456" s="3"/>
    </row>
    <row r="457" spans="3:14">
      <c r="C457" s="171"/>
      <c r="D457" s="171"/>
      <c r="E457" s="171"/>
      <c r="F457" s="171"/>
      <c r="G457" s="171"/>
      <c r="H457" s="171"/>
      <c r="I457" s="171"/>
      <c r="J457" s="171"/>
      <c r="K457" s="171"/>
      <c r="L457" s="171"/>
      <c r="M457" s="172"/>
      <c r="N457" s="3"/>
    </row>
    <row r="458" spans="3:14">
      <c r="C458" s="171"/>
      <c r="D458" s="171"/>
      <c r="E458" s="171"/>
      <c r="F458" s="171"/>
      <c r="G458" s="171"/>
      <c r="H458" s="171"/>
      <c r="I458" s="171"/>
      <c r="J458" s="171"/>
      <c r="K458" s="171"/>
      <c r="L458" s="171"/>
      <c r="M458" s="172"/>
      <c r="N458" s="3"/>
    </row>
    <row r="459" spans="3:14">
      <c r="C459" s="171"/>
      <c r="D459" s="171"/>
      <c r="E459" s="171"/>
      <c r="F459" s="171"/>
      <c r="G459" s="171"/>
      <c r="H459" s="171"/>
      <c r="I459" s="171"/>
      <c r="J459" s="171"/>
      <c r="K459" s="171"/>
      <c r="L459" s="171"/>
      <c r="M459" s="172"/>
      <c r="N459" s="3"/>
    </row>
    <row r="460" spans="3:14">
      <c r="C460" s="171"/>
      <c r="D460" s="171"/>
      <c r="E460" s="171"/>
      <c r="F460" s="171"/>
      <c r="G460" s="171"/>
      <c r="H460" s="171"/>
      <c r="I460" s="171"/>
      <c r="J460" s="171"/>
      <c r="K460" s="171"/>
      <c r="L460" s="171"/>
      <c r="M460" s="172"/>
      <c r="N460" s="3"/>
    </row>
    <row r="461" spans="3:14">
      <c r="C461" s="171"/>
      <c r="D461" s="171"/>
      <c r="E461" s="171"/>
      <c r="F461" s="171"/>
      <c r="G461" s="171"/>
      <c r="H461" s="171"/>
      <c r="I461" s="171"/>
      <c r="J461" s="171"/>
      <c r="K461" s="171"/>
      <c r="L461" s="171"/>
      <c r="M461" s="172"/>
      <c r="N461" s="3"/>
    </row>
    <row r="462" spans="3:14">
      <c r="C462" s="171"/>
      <c r="D462" s="171"/>
      <c r="E462" s="171"/>
      <c r="F462" s="171"/>
      <c r="G462" s="171"/>
      <c r="H462" s="171"/>
      <c r="I462" s="171"/>
      <c r="J462" s="171"/>
      <c r="K462" s="171"/>
      <c r="L462" s="171"/>
      <c r="M462" s="172"/>
      <c r="N462" s="3"/>
    </row>
    <row r="463" spans="3:14">
      <c r="C463" s="171"/>
      <c r="D463" s="171"/>
      <c r="E463" s="171"/>
      <c r="F463" s="171"/>
      <c r="G463" s="171"/>
      <c r="H463" s="171"/>
      <c r="I463" s="171"/>
      <c r="J463" s="171"/>
      <c r="K463" s="171"/>
      <c r="L463" s="171"/>
      <c r="M463" s="172"/>
      <c r="N463" s="3"/>
    </row>
    <row r="464" spans="3:14">
      <c r="C464" s="171"/>
      <c r="D464" s="171"/>
      <c r="E464" s="171"/>
      <c r="F464" s="171"/>
      <c r="G464" s="171"/>
      <c r="H464" s="171"/>
      <c r="I464" s="171"/>
      <c r="J464" s="171"/>
      <c r="K464" s="171"/>
      <c r="L464" s="171"/>
      <c r="M464" s="172"/>
      <c r="N464" s="3"/>
    </row>
    <row r="465" spans="3:14">
      <c r="C465" s="171"/>
      <c r="D465" s="171"/>
      <c r="E465" s="171"/>
      <c r="F465" s="171"/>
      <c r="G465" s="171"/>
      <c r="H465" s="171"/>
      <c r="I465" s="171"/>
      <c r="J465" s="171"/>
      <c r="K465" s="171"/>
      <c r="L465" s="171"/>
      <c r="M465" s="172"/>
      <c r="N465" s="3"/>
    </row>
    <row r="466" spans="3:14">
      <c r="C466" s="171"/>
      <c r="D466" s="171"/>
      <c r="E466" s="171"/>
      <c r="F466" s="171"/>
      <c r="G466" s="171"/>
      <c r="H466" s="171"/>
      <c r="I466" s="171"/>
      <c r="J466" s="171"/>
      <c r="K466" s="171"/>
      <c r="L466" s="171"/>
      <c r="M466" s="172"/>
      <c r="N466" s="3"/>
    </row>
    <row r="467" spans="3:14">
      <c r="C467" s="171"/>
      <c r="D467" s="171"/>
      <c r="E467" s="171"/>
      <c r="F467" s="171"/>
      <c r="G467" s="171"/>
      <c r="H467" s="171"/>
      <c r="I467" s="171"/>
      <c r="J467" s="171"/>
      <c r="K467" s="171"/>
      <c r="L467" s="171"/>
      <c r="M467" s="172"/>
      <c r="N467" s="3"/>
    </row>
    <row r="468" spans="3:14">
      <c r="C468" s="171"/>
      <c r="D468" s="171"/>
      <c r="E468" s="171"/>
      <c r="F468" s="171"/>
      <c r="G468" s="171"/>
      <c r="H468" s="171"/>
      <c r="I468" s="171"/>
      <c r="J468" s="171"/>
      <c r="K468" s="171"/>
      <c r="L468" s="171"/>
      <c r="M468" s="172"/>
      <c r="N468" s="3"/>
    </row>
    <row r="469" spans="3:14">
      <c r="C469" s="171"/>
      <c r="D469" s="171"/>
      <c r="E469" s="171"/>
      <c r="F469" s="171"/>
      <c r="G469" s="171"/>
      <c r="H469" s="171"/>
      <c r="I469" s="171"/>
      <c r="J469" s="171"/>
      <c r="K469" s="171"/>
      <c r="L469" s="171"/>
      <c r="M469" s="172"/>
      <c r="N469" s="3"/>
    </row>
    <row r="470" spans="3:14">
      <c r="C470" s="171"/>
      <c r="D470" s="171"/>
      <c r="E470" s="171"/>
      <c r="F470" s="171"/>
      <c r="G470" s="171"/>
      <c r="H470" s="171"/>
      <c r="I470" s="171"/>
      <c r="J470" s="171"/>
      <c r="K470" s="171"/>
      <c r="L470" s="171"/>
      <c r="M470" s="172"/>
      <c r="N470" s="3"/>
    </row>
    <row r="471" spans="3:14">
      <c r="C471" s="171"/>
      <c r="D471" s="171"/>
      <c r="E471" s="171"/>
      <c r="F471" s="171"/>
      <c r="G471" s="171"/>
      <c r="H471" s="171"/>
      <c r="I471" s="171"/>
      <c r="J471" s="171"/>
      <c r="K471" s="171"/>
      <c r="L471" s="171"/>
      <c r="M471" s="172"/>
      <c r="N471" s="3"/>
    </row>
    <row r="472" spans="3:14">
      <c r="C472" s="171"/>
      <c r="D472" s="171"/>
      <c r="E472" s="171"/>
      <c r="F472" s="171"/>
      <c r="G472" s="171"/>
      <c r="H472" s="171"/>
      <c r="I472" s="171"/>
      <c r="J472" s="171"/>
      <c r="K472" s="171"/>
      <c r="L472" s="171"/>
      <c r="M472" s="172"/>
      <c r="N472" s="3"/>
    </row>
    <row r="473" spans="3:14">
      <c r="C473" s="171"/>
      <c r="D473" s="171"/>
      <c r="E473" s="171"/>
      <c r="F473" s="171"/>
      <c r="G473" s="171"/>
      <c r="H473" s="171"/>
      <c r="I473" s="171"/>
      <c r="J473" s="171"/>
      <c r="K473" s="171"/>
      <c r="L473" s="171"/>
      <c r="M473" s="172"/>
      <c r="N473" s="3"/>
    </row>
    <row r="474" spans="3:14">
      <c r="C474" s="171"/>
      <c r="D474" s="171"/>
      <c r="E474" s="171"/>
      <c r="F474" s="171"/>
      <c r="G474" s="171"/>
      <c r="H474" s="171"/>
      <c r="I474" s="171"/>
      <c r="J474" s="171"/>
      <c r="K474" s="171"/>
      <c r="L474" s="171"/>
      <c r="M474" s="172"/>
      <c r="N474" s="3"/>
    </row>
    <row r="475" spans="3:14">
      <c r="C475" s="171"/>
      <c r="D475" s="171"/>
      <c r="E475" s="171"/>
      <c r="F475" s="171"/>
      <c r="G475" s="171"/>
      <c r="H475" s="171"/>
      <c r="I475" s="171"/>
      <c r="J475" s="171"/>
      <c r="K475" s="171"/>
      <c r="L475" s="171"/>
      <c r="M475" s="172"/>
      <c r="N475" s="3"/>
    </row>
    <row r="476" spans="3:14">
      <c r="C476" s="171"/>
      <c r="D476" s="171"/>
      <c r="E476" s="171"/>
      <c r="F476" s="171"/>
      <c r="G476" s="171"/>
      <c r="H476" s="171"/>
      <c r="I476" s="171"/>
      <c r="J476" s="171"/>
      <c r="K476" s="171"/>
      <c r="L476" s="171"/>
      <c r="M476" s="172"/>
      <c r="N476" s="3"/>
    </row>
    <row r="477" spans="3:14">
      <c r="C477" s="171"/>
      <c r="D477" s="171"/>
      <c r="E477" s="171"/>
      <c r="F477" s="171"/>
      <c r="G477" s="171"/>
      <c r="H477" s="171"/>
      <c r="I477" s="171"/>
      <c r="J477" s="171"/>
      <c r="K477" s="171"/>
      <c r="L477" s="171"/>
      <c r="M477" s="172"/>
      <c r="N477" s="3"/>
    </row>
    <row r="478" spans="3:14">
      <c r="C478" s="171"/>
      <c r="D478" s="171"/>
      <c r="E478" s="171"/>
      <c r="F478" s="171"/>
      <c r="G478" s="171"/>
      <c r="H478" s="171"/>
      <c r="I478" s="171"/>
      <c r="J478" s="171"/>
      <c r="K478" s="171"/>
      <c r="L478" s="171"/>
      <c r="M478" s="172"/>
      <c r="N478" s="3"/>
    </row>
    <row r="479" spans="3:14">
      <c r="C479" s="171"/>
      <c r="D479" s="171"/>
      <c r="E479" s="171"/>
      <c r="F479" s="171"/>
      <c r="G479" s="171"/>
      <c r="H479" s="171"/>
      <c r="I479" s="171"/>
      <c r="J479" s="171"/>
      <c r="K479" s="171"/>
      <c r="L479" s="171"/>
      <c r="M479" s="172"/>
      <c r="N479" s="3"/>
    </row>
    <row r="480" spans="3:14">
      <c r="C480" s="171"/>
      <c r="D480" s="171"/>
      <c r="E480" s="171"/>
      <c r="F480" s="171"/>
      <c r="G480" s="171"/>
      <c r="H480" s="171"/>
      <c r="I480" s="171"/>
      <c r="J480" s="171"/>
      <c r="K480" s="171"/>
      <c r="L480" s="171"/>
      <c r="M480" s="172"/>
      <c r="N480" s="3"/>
    </row>
    <row r="481" spans="3:14">
      <c r="C481" s="171"/>
      <c r="D481" s="171"/>
      <c r="E481" s="171"/>
      <c r="F481" s="171"/>
      <c r="G481" s="171"/>
      <c r="H481" s="171"/>
      <c r="I481" s="171"/>
      <c r="J481" s="171"/>
      <c r="K481" s="171"/>
      <c r="L481" s="171"/>
      <c r="M481" s="172"/>
      <c r="N481" s="3"/>
    </row>
    <row r="482" spans="3:14">
      <c r="C482" s="171"/>
      <c r="D482" s="171"/>
      <c r="E482" s="171"/>
      <c r="F482" s="171"/>
      <c r="G482" s="171"/>
      <c r="H482" s="171"/>
      <c r="I482" s="171"/>
      <c r="J482" s="171"/>
      <c r="K482" s="171"/>
      <c r="L482" s="171"/>
      <c r="M482" s="172"/>
      <c r="N482" s="3"/>
    </row>
    <row r="483" spans="3:14">
      <c r="C483" s="171"/>
      <c r="D483" s="171"/>
      <c r="E483" s="171"/>
      <c r="F483" s="171"/>
      <c r="G483" s="171"/>
      <c r="H483" s="171"/>
      <c r="I483" s="171"/>
      <c r="J483" s="171"/>
      <c r="K483" s="171"/>
      <c r="L483" s="171"/>
      <c r="M483" s="172"/>
      <c r="N483" s="3"/>
    </row>
    <row r="484" spans="3:14">
      <c r="C484" s="171"/>
      <c r="D484" s="171"/>
      <c r="E484" s="171"/>
      <c r="F484" s="171"/>
      <c r="G484" s="171"/>
      <c r="H484" s="171"/>
      <c r="I484" s="171"/>
      <c r="J484" s="171"/>
      <c r="K484" s="171"/>
      <c r="L484" s="171"/>
      <c r="M484" s="172"/>
      <c r="N484" s="3"/>
    </row>
    <row r="485" spans="3:14">
      <c r="C485" s="171"/>
      <c r="D485" s="171"/>
      <c r="E485" s="171"/>
      <c r="F485" s="171"/>
      <c r="G485" s="171"/>
      <c r="H485" s="171"/>
      <c r="I485" s="171"/>
      <c r="J485" s="171"/>
      <c r="K485" s="171"/>
      <c r="L485" s="171"/>
      <c r="M485" s="172"/>
      <c r="N485" s="3"/>
    </row>
    <row r="486" spans="3:14">
      <c r="C486" s="171"/>
      <c r="D486" s="171"/>
      <c r="E486" s="171"/>
      <c r="F486" s="171"/>
      <c r="G486" s="171"/>
      <c r="H486" s="171"/>
      <c r="I486" s="171"/>
      <c r="J486" s="171"/>
      <c r="K486" s="171"/>
      <c r="L486" s="171"/>
      <c r="M486" s="172"/>
      <c r="N486" s="3"/>
    </row>
    <row r="487" spans="3:14">
      <c r="C487" s="171"/>
      <c r="D487" s="171"/>
      <c r="E487" s="171"/>
      <c r="F487" s="171"/>
      <c r="G487" s="171"/>
      <c r="H487" s="171"/>
      <c r="I487" s="171"/>
      <c r="J487" s="171"/>
      <c r="K487" s="171"/>
      <c r="L487" s="171"/>
      <c r="M487" s="172"/>
      <c r="N487" s="3"/>
    </row>
    <row r="488" spans="3:14">
      <c r="C488" s="171"/>
      <c r="D488" s="171"/>
      <c r="E488" s="171"/>
      <c r="F488" s="171"/>
      <c r="G488" s="171"/>
      <c r="H488" s="171"/>
      <c r="I488" s="171"/>
      <c r="J488" s="171"/>
      <c r="K488" s="171"/>
      <c r="L488" s="171"/>
      <c r="M488" s="172"/>
      <c r="N488" s="3"/>
    </row>
    <row r="489" spans="3:14">
      <c r="C489" s="171"/>
      <c r="D489" s="171"/>
      <c r="E489" s="171"/>
      <c r="F489" s="171"/>
      <c r="G489" s="171"/>
      <c r="H489" s="171"/>
      <c r="I489" s="171"/>
      <c r="J489" s="171"/>
      <c r="K489" s="171"/>
      <c r="L489" s="171"/>
      <c r="M489" s="172"/>
      <c r="N489" s="3"/>
    </row>
    <row r="490" spans="3:14">
      <c r="C490" s="171"/>
      <c r="D490" s="171"/>
      <c r="E490" s="171"/>
      <c r="F490" s="171"/>
      <c r="G490" s="171"/>
      <c r="H490" s="171"/>
      <c r="I490" s="171"/>
      <c r="J490" s="171"/>
      <c r="K490" s="171"/>
      <c r="L490" s="171"/>
      <c r="M490" s="172"/>
      <c r="N490" s="3"/>
    </row>
    <row r="491" spans="3:14">
      <c r="C491" s="171"/>
      <c r="D491" s="171"/>
      <c r="E491" s="171"/>
      <c r="F491" s="171"/>
      <c r="G491" s="171"/>
      <c r="H491" s="171"/>
      <c r="I491" s="171"/>
      <c r="J491" s="171"/>
      <c r="K491" s="171"/>
      <c r="L491" s="171"/>
      <c r="M491" s="172"/>
      <c r="N491" s="3"/>
    </row>
    <row r="492" spans="3:14">
      <c r="C492" s="171"/>
      <c r="D492" s="171"/>
      <c r="E492" s="171"/>
      <c r="F492" s="171"/>
      <c r="G492" s="171"/>
      <c r="H492" s="171"/>
      <c r="I492" s="171"/>
      <c r="J492" s="171"/>
      <c r="K492" s="171"/>
      <c r="L492" s="171"/>
      <c r="M492" s="172"/>
      <c r="N492" s="3"/>
    </row>
    <row r="493" spans="3:14">
      <c r="C493" s="171"/>
      <c r="D493" s="171"/>
      <c r="E493" s="171"/>
      <c r="F493" s="171"/>
      <c r="G493" s="171"/>
      <c r="H493" s="171"/>
      <c r="I493" s="171"/>
      <c r="J493" s="171"/>
      <c r="K493" s="171"/>
      <c r="L493" s="171"/>
      <c r="M493" s="172"/>
      <c r="N493" s="3"/>
    </row>
    <row r="494" spans="3:14">
      <c r="C494" s="171"/>
      <c r="D494" s="171"/>
      <c r="E494" s="171"/>
      <c r="F494" s="171"/>
      <c r="G494" s="171"/>
      <c r="H494" s="171"/>
      <c r="I494" s="171"/>
      <c r="J494" s="171"/>
      <c r="K494" s="171"/>
      <c r="L494" s="171"/>
      <c r="M494" s="172"/>
      <c r="N494" s="3"/>
    </row>
    <row r="495" spans="3:14">
      <c r="C495" s="171"/>
      <c r="D495" s="171"/>
      <c r="E495" s="171"/>
      <c r="F495" s="171"/>
      <c r="G495" s="171"/>
      <c r="H495" s="171"/>
      <c r="I495" s="171"/>
      <c r="J495" s="171"/>
      <c r="K495" s="171"/>
      <c r="L495" s="171"/>
      <c r="M495" s="172"/>
      <c r="N495" s="3"/>
    </row>
    <row r="496" spans="3:14">
      <c r="C496" s="171"/>
      <c r="D496" s="171"/>
      <c r="E496" s="171"/>
      <c r="F496" s="171"/>
      <c r="G496" s="171"/>
      <c r="H496" s="171"/>
      <c r="I496" s="171"/>
      <c r="J496" s="171"/>
      <c r="K496" s="171"/>
      <c r="L496" s="171"/>
      <c r="M496" s="172"/>
      <c r="N496" s="3"/>
    </row>
    <row r="497" spans="3:14">
      <c r="C497" s="171"/>
      <c r="D497" s="171"/>
      <c r="E497" s="171"/>
      <c r="F497" s="171"/>
      <c r="G497" s="171"/>
      <c r="H497" s="171"/>
      <c r="I497" s="171"/>
      <c r="J497" s="171"/>
      <c r="K497" s="171"/>
      <c r="L497" s="171"/>
      <c r="M497" s="172"/>
      <c r="N497" s="3"/>
    </row>
    <row r="498" spans="3:14">
      <c r="C498" s="171"/>
      <c r="D498" s="171"/>
      <c r="E498" s="171"/>
      <c r="F498" s="171"/>
      <c r="G498" s="171"/>
      <c r="H498" s="171"/>
      <c r="I498" s="171"/>
      <c r="J498" s="171"/>
      <c r="K498" s="171"/>
      <c r="L498" s="171"/>
      <c r="M498" s="172"/>
      <c r="N498" s="3"/>
    </row>
    <row r="499" spans="3:14">
      <c r="C499" s="171"/>
      <c r="D499" s="171"/>
      <c r="E499" s="171"/>
      <c r="F499" s="171"/>
      <c r="G499" s="171"/>
      <c r="H499" s="171"/>
      <c r="I499" s="171"/>
      <c r="J499" s="171"/>
      <c r="K499" s="171"/>
      <c r="L499" s="171"/>
      <c r="M499" s="172"/>
      <c r="N499" s="3"/>
    </row>
    <row r="500" spans="3:14">
      <c r="C500" s="171"/>
      <c r="D500" s="171"/>
      <c r="E500" s="171"/>
      <c r="F500" s="171"/>
      <c r="G500" s="171"/>
      <c r="H500" s="171"/>
      <c r="I500" s="171"/>
      <c r="J500" s="171"/>
      <c r="K500" s="171"/>
      <c r="L500" s="171"/>
      <c r="M500" s="172"/>
      <c r="N500" s="3"/>
    </row>
    <row r="501" spans="3:14">
      <c r="C501" s="171"/>
      <c r="D501" s="171"/>
      <c r="E501" s="171"/>
      <c r="F501" s="171"/>
      <c r="G501" s="171"/>
      <c r="H501" s="171"/>
      <c r="I501" s="171"/>
      <c r="J501" s="171"/>
      <c r="K501" s="171"/>
      <c r="L501" s="171"/>
      <c r="M501" s="172"/>
      <c r="N501" s="3"/>
    </row>
    <row r="502" spans="3:14">
      <c r="C502" s="171"/>
      <c r="D502" s="171"/>
      <c r="E502" s="171"/>
      <c r="F502" s="171"/>
      <c r="G502" s="171"/>
      <c r="H502" s="171"/>
      <c r="I502" s="171"/>
      <c r="J502" s="171"/>
      <c r="K502" s="171"/>
      <c r="L502" s="171"/>
      <c r="M502" s="172"/>
      <c r="N502" s="3"/>
    </row>
    <row r="503" spans="3:14">
      <c r="C503" s="171"/>
      <c r="D503" s="171"/>
      <c r="E503" s="171"/>
      <c r="F503" s="171"/>
      <c r="G503" s="171"/>
      <c r="H503" s="171"/>
      <c r="I503" s="171"/>
      <c r="J503" s="171"/>
      <c r="K503" s="171"/>
      <c r="L503" s="171"/>
      <c r="M503" s="172"/>
      <c r="N503" s="3"/>
    </row>
    <row r="504" spans="3:14">
      <c r="C504" s="171"/>
      <c r="D504" s="171"/>
      <c r="E504" s="171"/>
      <c r="F504" s="171"/>
      <c r="G504" s="171"/>
      <c r="H504" s="171"/>
      <c r="I504" s="171"/>
      <c r="J504" s="171"/>
      <c r="K504" s="171"/>
      <c r="L504" s="171"/>
      <c r="M504" s="172"/>
      <c r="N504" s="3"/>
    </row>
    <row r="505" spans="3:14">
      <c r="C505" s="171"/>
      <c r="D505" s="171"/>
      <c r="E505" s="171"/>
      <c r="F505" s="171"/>
      <c r="G505" s="171"/>
      <c r="H505" s="171"/>
      <c r="I505" s="171"/>
      <c r="J505" s="171"/>
      <c r="K505" s="171"/>
      <c r="L505" s="171"/>
      <c r="M505" s="172"/>
      <c r="N505" s="3"/>
    </row>
    <row r="506" spans="3:14">
      <c r="C506" s="171"/>
      <c r="D506" s="171"/>
      <c r="E506" s="171"/>
      <c r="F506" s="171"/>
      <c r="G506" s="171"/>
      <c r="H506" s="171"/>
      <c r="I506" s="171"/>
      <c r="J506" s="171"/>
      <c r="K506" s="171"/>
      <c r="L506" s="171"/>
      <c r="M506" s="172"/>
      <c r="N506" s="3"/>
    </row>
    <row r="507" spans="3:14">
      <c r="C507" s="171"/>
      <c r="D507" s="171"/>
      <c r="E507" s="171"/>
      <c r="F507" s="171"/>
      <c r="G507" s="171"/>
      <c r="H507" s="171"/>
      <c r="I507" s="171"/>
      <c r="J507" s="171"/>
      <c r="K507" s="171"/>
      <c r="L507" s="171"/>
      <c r="M507" s="172"/>
      <c r="N507" s="3"/>
    </row>
    <row r="508" spans="3:14">
      <c r="C508" s="171"/>
      <c r="D508" s="171"/>
      <c r="E508" s="171"/>
      <c r="F508" s="171"/>
      <c r="G508" s="171"/>
      <c r="H508" s="171"/>
      <c r="I508" s="171"/>
      <c r="J508" s="171"/>
      <c r="K508" s="171"/>
      <c r="L508" s="171"/>
      <c r="M508" s="172"/>
      <c r="N508" s="3"/>
    </row>
    <row r="509" spans="3:14">
      <c r="C509" s="171"/>
      <c r="D509" s="171"/>
      <c r="E509" s="171"/>
      <c r="F509" s="171"/>
      <c r="G509" s="171"/>
      <c r="H509" s="171"/>
      <c r="I509" s="171"/>
      <c r="J509" s="171"/>
      <c r="K509" s="171"/>
      <c r="L509" s="171"/>
      <c r="M509" s="172"/>
      <c r="N509" s="3"/>
    </row>
    <row r="510" spans="3:14">
      <c r="C510" s="171"/>
      <c r="D510" s="171"/>
      <c r="E510" s="171"/>
      <c r="F510" s="171"/>
      <c r="G510" s="171"/>
      <c r="H510" s="171"/>
      <c r="I510" s="171"/>
      <c r="J510" s="171"/>
      <c r="K510" s="171"/>
      <c r="L510" s="171"/>
      <c r="M510" s="172"/>
      <c r="N510" s="3"/>
    </row>
    <row r="511" spans="3:14">
      <c r="C511" s="171"/>
      <c r="D511" s="171"/>
      <c r="E511" s="171"/>
      <c r="F511" s="171"/>
      <c r="G511" s="171"/>
      <c r="H511" s="171"/>
      <c r="I511" s="171"/>
      <c r="J511" s="171"/>
      <c r="K511" s="171"/>
      <c r="L511" s="171"/>
      <c r="M511" s="172"/>
      <c r="N511" s="3"/>
    </row>
    <row r="512" spans="3:14">
      <c r="C512" s="171"/>
      <c r="D512" s="171"/>
      <c r="E512" s="171"/>
      <c r="F512" s="171"/>
      <c r="G512" s="171"/>
      <c r="H512" s="171"/>
      <c r="I512" s="171"/>
      <c r="J512" s="171"/>
      <c r="K512" s="171"/>
      <c r="L512" s="171"/>
      <c r="M512" s="172"/>
      <c r="N512" s="3"/>
    </row>
    <row r="513" spans="3:14">
      <c r="C513" s="171"/>
      <c r="D513" s="171"/>
      <c r="E513" s="171"/>
      <c r="F513" s="171"/>
      <c r="G513" s="171"/>
      <c r="H513" s="171"/>
      <c r="I513" s="171"/>
      <c r="J513" s="171"/>
      <c r="K513" s="171"/>
      <c r="L513" s="171"/>
      <c r="M513" s="172"/>
      <c r="N513" s="3"/>
    </row>
    <row r="514" spans="3:14">
      <c r="C514" s="171"/>
      <c r="D514" s="171"/>
      <c r="E514" s="171"/>
      <c r="F514" s="171"/>
      <c r="G514" s="171"/>
      <c r="H514" s="171"/>
      <c r="I514" s="171"/>
      <c r="J514" s="171"/>
      <c r="K514" s="171"/>
      <c r="L514" s="171"/>
      <c r="M514" s="172"/>
      <c r="N514" s="3"/>
    </row>
    <row r="515" spans="3:14">
      <c r="C515" s="171"/>
      <c r="D515" s="171"/>
      <c r="E515" s="171"/>
      <c r="F515" s="171"/>
      <c r="G515" s="171"/>
      <c r="H515" s="171"/>
      <c r="I515" s="171"/>
      <c r="J515" s="171"/>
      <c r="K515" s="171"/>
      <c r="L515" s="171"/>
      <c r="M515" s="172"/>
      <c r="N515" s="3"/>
    </row>
    <row r="516" spans="3:14">
      <c r="C516" s="171"/>
      <c r="D516" s="171"/>
      <c r="E516" s="171"/>
      <c r="F516" s="171"/>
      <c r="G516" s="171"/>
      <c r="H516" s="171"/>
      <c r="I516" s="171"/>
      <c r="J516" s="171"/>
      <c r="K516" s="171"/>
      <c r="L516" s="171"/>
      <c r="M516" s="172"/>
      <c r="N516" s="3"/>
    </row>
    <row r="517" spans="3:14">
      <c r="C517" s="171"/>
      <c r="D517" s="171"/>
      <c r="E517" s="171"/>
      <c r="F517" s="171"/>
      <c r="G517" s="171"/>
      <c r="H517" s="171"/>
      <c r="I517" s="171"/>
      <c r="J517" s="171"/>
      <c r="K517" s="171"/>
      <c r="L517" s="171"/>
      <c r="M517" s="172"/>
      <c r="N517" s="3"/>
    </row>
    <row r="518" spans="3:14">
      <c r="C518" s="171"/>
      <c r="D518" s="171"/>
      <c r="E518" s="171"/>
      <c r="F518" s="171"/>
      <c r="G518" s="171"/>
      <c r="H518" s="171"/>
      <c r="I518" s="171"/>
      <c r="J518" s="171"/>
      <c r="K518" s="171"/>
      <c r="L518" s="171"/>
      <c r="M518" s="172"/>
      <c r="N518" s="3"/>
    </row>
    <row r="519" spans="3:14">
      <c r="C519" s="171"/>
      <c r="D519" s="171"/>
      <c r="E519" s="171"/>
      <c r="F519" s="171"/>
      <c r="G519" s="171"/>
      <c r="H519" s="171"/>
      <c r="I519" s="171"/>
      <c r="J519" s="171"/>
      <c r="K519" s="171"/>
      <c r="L519" s="171"/>
      <c r="M519" s="172"/>
      <c r="N519" s="3"/>
    </row>
    <row r="520" spans="3:14">
      <c r="C520" s="171"/>
      <c r="D520" s="171"/>
      <c r="E520" s="171"/>
      <c r="F520" s="171"/>
      <c r="G520" s="171"/>
      <c r="H520" s="171"/>
      <c r="I520" s="171"/>
      <c r="J520" s="171"/>
      <c r="K520" s="171"/>
      <c r="L520" s="171"/>
      <c r="M520" s="172"/>
      <c r="N520" s="3"/>
    </row>
    <row r="521" spans="3:14">
      <c r="C521" s="171"/>
      <c r="D521" s="171"/>
      <c r="E521" s="171"/>
      <c r="F521" s="171"/>
      <c r="G521" s="171"/>
      <c r="H521" s="171"/>
      <c r="I521" s="171"/>
      <c r="J521" s="171"/>
      <c r="K521" s="171"/>
      <c r="L521" s="171"/>
      <c r="M521" s="172"/>
      <c r="N521" s="3"/>
    </row>
    <row r="522" spans="3:14">
      <c r="C522" s="171"/>
      <c r="D522" s="171"/>
      <c r="E522" s="171"/>
      <c r="F522" s="171"/>
      <c r="G522" s="171"/>
      <c r="H522" s="171"/>
      <c r="I522" s="171"/>
      <c r="J522" s="171"/>
      <c r="K522" s="171"/>
      <c r="L522" s="171"/>
      <c r="M522" s="172"/>
      <c r="N522" s="3"/>
    </row>
    <row r="523" spans="3:14">
      <c r="C523" s="171"/>
      <c r="D523" s="171"/>
      <c r="E523" s="171"/>
      <c r="F523" s="171"/>
      <c r="G523" s="171"/>
      <c r="H523" s="171"/>
      <c r="I523" s="171"/>
      <c r="J523" s="171"/>
      <c r="K523" s="171"/>
      <c r="L523" s="171"/>
      <c r="M523" s="172"/>
      <c r="N523" s="3"/>
    </row>
    <row r="524" spans="3:14">
      <c r="C524" s="171"/>
      <c r="D524" s="171"/>
      <c r="E524" s="171"/>
      <c r="F524" s="171"/>
      <c r="G524" s="171"/>
      <c r="H524" s="171"/>
      <c r="I524" s="171"/>
      <c r="J524" s="171"/>
      <c r="K524" s="171"/>
      <c r="L524" s="171"/>
      <c r="M524" s="172"/>
      <c r="N524" s="3"/>
    </row>
    <row r="525" spans="3:14">
      <c r="C525" s="171"/>
      <c r="D525" s="171"/>
      <c r="E525" s="171"/>
      <c r="F525" s="171"/>
      <c r="G525" s="171"/>
      <c r="H525" s="171"/>
      <c r="I525" s="171"/>
      <c r="J525" s="171"/>
      <c r="K525" s="171"/>
      <c r="L525" s="171"/>
      <c r="M525" s="172"/>
      <c r="N525" s="3"/>
    </row>
    <row r="526" spans="3:14">
      <c r="C526" s="171"/>
      <c r="D526" s="171"/>
      <c r="E526" s="171"/>
      <c r="F526" s="171"/>
      <c r="G526" s="171"/>
      <c r="H526" s="171"/>
      <c r="I526" s="171"/>
      <c r="J526" s="171"/>
      <c r="K526" s="171"/>
      <c r="L526" s="171"/>
      <c r="M526" s="172"/>
      <c r="N526" s="3"/>
    </row>
    <row r="527" spans="3:14">
      <c r="C527" s="171"/>
      <c r="D527" s="171"/>
      <c r="E527" s="171"/>
      <c r="F527" s="171"/>
      <c r="G527" s="171"/>
      <c r="H527" s="171"/>
      <c r="I527" s="171"/>
      <c r="J527" s="171"/>
      <c r="K527" s="171"/>
      <c r="L527" s="171"/>
      <c r="M527" s="172"/>
      <c r="N527" s="3"/>
    </row>
    <row r="528" spans="3:14">
      <c r="C528" s="171"/>
      <c r="D528" s="171"/>
      <c r="E528" s="171"/>
      <c r="F528" s="171"/>
      <c r="G528" s="171"/>
      <c r="H528" s="171"/>
      <c r="I528" s="171"/>
      <c r="J528" s="171"/>
      <c r="K528" s="171"/>
      <c r="L528" s="171"/>
      <c r="M528" s="172"/>
      <c r="N528" s="3"/>
    </row>
    <row r="529" spans="3:14">
      <c r="C529" s="171"/>
      <c r="D529" s="171"/>
      <c r="E529" s="171"/>
      <c r="F529" s="171"/>
      <c r="G529" s="171"/>
      <c r="H529" s="171"/>
      <c r="I529" s="171"/>
      <c r="J529" s="171"/>
      <c r="K529" s="171"/>
      <c r="L529" s="171"/>
      <c r="M529" s="172"/>
      <c r="N529" s="3"/>
    </row>
    <row r="530" spans="3:14">
      <c r="C530" s="171"/>
      <c r="D530" s="171"/>
      <c r="E530" s="171"/>
      <c r="F530" s="171"/>
      <c r="G530" s="171"/>
      <c r="H530" s="171"/>
      <c r="I530" s="171"/>
      <c r="J530" s="171"/>
      <c r="K530" s="171"/>
      <c r="L530" s="171"/>
      <c r="M530" s="172"/>
      <c r="N530" s="3"/>
    </row>
    <row r="531" spans="3:14">
      <c r="C531" s="171"/>
      <c r="D531" s="171"/>
      <c r="E531" s="171"/>
      <c r="F531" s="171"/>
      <c r="G531" s="171"/>
      <c r="H531" s="171"/>
      <c r="I531" s="171"/>
      <c r="J531" s="171"/>
      <c r="K531" s="171"/>
      <c r="L531" s="171"/>
      <c r="M531" s="172"/>
      <c r="N531" s="3"/>
    </row>
    <row r="532" spans="3:14">
      <c r="C532" s="171"/>
      <c r="D532" s="171"/>
      <c r="E532" s="171"/>
      <c r="F532" s="171"/>
      <c r="G532" s="171"/>
      <c r="H532" s="171"/>
      <c r="I532" s="171"/>
      <c r="J532" s="171"/>
      <c r="K532" s="171"/>
      <c r="L532" s="171"/>
      <c r="M532" s="172"/>
      <c r="N532" s="3"/>
    </row>
    <row r="533" spans="3:14">
      <c r="C533" s="171"/>
      <c r="D533" s="171"/>
      <c r="E533" s="171"/>
      <c r="F533" s="171"/>
      <c r="G533" s="171"/>
      <c r="H533" s="171"/>
      <c r="I533" s="171"/>
      <c r="J533" s="171"/>
      <c r="K533" s="171"/>
      <c r="L533" s="171"/>
      <c r="M533" s="172"/>
      <c r="N533" s="3"/>
    </row>
    <row r="534" spans="3:14">
      <c r="C534" s="171"/>
      <c r="D534" s="171"/>
      <c r="E534" s="171"/>
      <c r="F534" s="171"/>
      <c r="G534" s="171"/>
      <c r="H534" s="171"/>
      <c r="I534" s="171"/>
      <c r="J534" s="171"/>
      <c r="K534" s="171"/>
      <c r="L534" s="171"/>
      <c r="M534" s="172"/>
      <c r="N534" s="3"/>
    </row>
    <row r="535" spans="3:14">
      <c r="C535" s="171"/>
      <c r="D535" s="171"/>
      <c r="E535" s="171"/>
      <c r="F535" s="171"/>
      <c r="G535" s="171"/>
      <c r="H535" s="171"/>
      <c r="I535" s="171"/>
      <c r="J535" s="171"/>
      <c r="K535" s="171"/>
      <c r="L535" s="171"/>
      <c r="M535" s="172"/>
      <c r="N535" s="3"/>
    </row>
    <row r="536" spans="3:14">
      <c r="C536" s="171"/>
      <c r="D536" s="171"/>
      <c r="E536" s="171"/>
      <c r="F536" s="171"/>
      <c r="G536" s="171"/>
      <c r="H536" s="171"/>
      <c r="I536" s="171"/>
      <c r="J536" s="171"/>
      <c r="K536" s="171"/>
      <c r="L536" s="171"/>
      <c r="M536" s="172"/>
      <c r="N536" s="3"/>
    </row>
    <row r="537" spans="3:14">
      <c r="C537" s="171"/>
      <c r="D537" s="171"/>
      <c r="E537" s="171"/>
      <c r="F537" s="171"/>
      <c r="G537" s="171"/>
      <c r="H537" s="171"/>
      <c r="I537" s="171"/>
      <c r="J537" s="171"/>
      <c r="K537" s="171"/>
      <c r="L537" s="171"/>
      <c r="M537" s="172"/>
      <c r="N537" s="3"/>
    </row>
    <row r="538" spans="3:14">
      <c r="C538" s="171"/>
      <c r="D538" s="171"/>
      <c r="E538" s="171"/>
      <c r="F538" s="171"/>
      <c r="G538" s="171"/>
      <c r="H538" s="171"/>
      <c r="I538" s="171"/>
      <c r="J538" s="171"/>
      <c r="K538" s="171"/>
      <c r="L538" s="171"/>
      <c r="M538" s="172"/>
      <c r="N538" s="3"/>
    </row>
    <row r="539" spans="3:14">
      <c r="C539" s="171"/>
      <c r="D539" s="171"/>
      <c r="E539" s="171"/>
      <c r="F539" s="171"/>
      <c r="G539" s="171"/>
      <c r="H539" s="171"/>
      <c r="I539" s="171"/>
      <c r="J539" s="171"/>
      <c r="K539" s="171"/>
      <c r="L539" s="171"/>
      <c r="M539" s="172"/>
      <c r="N539" s="3"/>
    </row>
    <row r="540" spans="3:14">
      <c r="C540" s="171"/>
      <c r="D540" s="171"/>
      <c r="E540" s="171"/>
      <c r="F540" s="171"/>
      <c r="G540" s="171"/>
      <c r="H540" s="171"/>
      <c r="I540" s="171"/>
      <c r="J540" s="171"/>
      <c r="K540" s="171"/>
      <c r="L540" s="171"/>
      <c r="M540" s="172"/>
      <c r="N540" s="3"/>
    </row>
    <row r="541" spans="3:14">
      <c r="C541" s="171"/>
      <c r="D541" s="171"/>
      <c r="E541" s="171"/>
      <c r="F541" s="171"/>
      <c r="G541" s="171"/>
      <c r="H541" s="171"/>
      <c r="I541" s="171"/>
      <c r="J541" s="171"/>
      <c r="K541" s="171"/>
      <c r="L541" s="171"/>
      <c r="M541" s="172"/>
      <c r="N541" s="3"/>
    </row>
    <row r="542" spans="3:14">
      <c r="C542" s="171"/>
      <c r="D542" s="171"/>
      <c r="E542" s="171"/>
      <c r="F542" s="171"/>
      <c r="G542" s="171"/>
      <c r="H542" s="171"/>
      <c r="I542" s="171"/>
      <c r="J542" s="171"/>
      <c r="K542" s="171"/>
      <c r="L542" s="171"/>
      <c r="M542" s="172"/>
      <c r="N542" s="3"/>
    </row>
    <row r="543" spans="3:14">
      <c r="C543" s="171"/>
      <c r="D543" s="171"/>
      <c r="E543" s="171"/>
      <c r="F543" s="171"/>
      <c r="G543" s="171"/>
      <c r="H543" s="171"/>
      <c r="I543" s="171"/>
      <c r="J543" s="171"/>
      <c r="K543" s="171"/>
      <c r="L543" s="171"/>
      <c r="M543" s="172"/>
      <c r="N543" s="3"/>
    </row>
    <row r="544" spans="3:14">
      <c r="C544" s="171"/>
      <c r="D544" s="171"/>
      <c r="E544" s="171"/>
      <c r="F544" s="171"/>
      <c r="G544" s="171"/>
      <c r="H544" s="171"/>
      <c r="I544" s="171"/>
      <c r="J544" s="171"/>
      <c r="K544" s="171"/>
      <c r="L544" s="171"/>
      <c r="M544" s="172"/>
      <c r="N544" s="3"/>
    </row>
    <row r="545" spans="3:14">
      <c r="C545" s="171"/>
      <c r="D545" s="171"/>
      <c r="E545" s="171"/>
      <c r="F545" s="171"/>
      <c r="G545" s="171"/>
      <c r="H545" s="171"/>
      <c r="I545" s="171"/>
      <c r="J545" s="171"/>
      <c r="K545" s="171"/>
      <c r="L545" s="171"/>
      <c r="M545" s="172"/>
      <c r="N545" s="3"/>
    </row>
    <row r="546" spans="3:14">
      <c r="C546" s="171"/>
      <c r="D546" s="171"/>
      <c r="E546" s="171"/>
      <c r="F546" s="171"/>
      <c r="G546" s="171"/>
      <c r="H546" s="171"/>
      <c r="I546" s="171"/>
      <c r="J546" s="171"/>
      <c r="K546" s="171"/>
      <c r="L546" s="171"/>
      <c r="M546" s="172"/>
      <c r="N546" s="3"/>
    </row>
    <row r="547" spans="3:14">
      <c r="C547" s="171"/>
      <c r="D547" s="171"/>
      <c r="E547" s="171"/>
      <c r="F547" s="171"/>
      <c r="G547" s="171"/>
      <c r="H547" s="171"/>
      <c r="I547" s="171"/>
      <c r="J547" s="171"/>
      <c r="K547" s="171"/>
      <c r="L547" s="171"/>
      <c r="M547" s="172"/>
      <c r="N547" s="3"/>
    </row>
    <row r="548" spans="3:14">
      <c r="C548" s="171"/>
      <c r="D548" s="171"/>
      <c r="E548" s="171"/>
      <c r="F548" s="171"/>
      <c r="G548" s="171"/>
      <c r="H548" s="171"/>
      <c r="I548" s="171"/>
      <c r="J548" s="171"/>
      <c r="K548" s="171"/>
      <c r="L548" s="171"/>
      <c r="M548" s="172"/>
      <c r="N548" s="3"/>
    </row>
    <row r="549" spans="3:14">
      <c r="C549" s="171"/>
      <c r="D549" s="171"/>
      <c r="E549" s="171"/>
      <c r="F549" s="171"/>
      <c r="G549" s="171"/>
      <c r="H549" s="171"/>
      <c r="I549" s="171"/>
      <c r="J549" s="171"/>
      <c r="K549" s="171"/>
      <c r="L549" s="171"/>
      <c r="M549" s="172"/>
      <c r="N549" s="3"/>
    </row>
    <row r="550" spans="3:14">
      <c r="C550" s="171"/>
      <c r="D550" s="171"/>
      <c r="E550" s="171"/>
      <c r="F550" s="171"/>
      <c r="G550" s="171"/>
      <c r="H550" s="171"/>
      <c r="I550" s="171"/>
      <c r="J550" s="171"/>
      <c r="K550" s="171"/>
      <c r="L550" s="171"/>
      <c r="M550" s="172"/>
      <c r="N550" s="3"/>
    </row>
    <row r="551" spans="3:14">
      <c r="C551" s="171"/>
      <c r="D551" s="171"/>
      <c r="E551" s="171"/>
      <c r="F551" s="171"/>
      <c r="G551" s="171"/>
      <c r="H551" s="171"/>
      <c r="I551" s="171"/>
      <c r="J551" s="171"/>
      <c r="K551" s="171"/>
      <c r="L551" s="171"/>
      <c r="M551" s="172"/>
      <c r="N551" s="3"/>
    </row>
    <row r="552" spans="3:14">
      <c r="C552" s="171"/>
      <c r="D552" s="171"/>
      <c r="E552" s="171"/>
      <c r="F552" s="171"/>
      <c r="G552" s="171"/>
      <c r="H552" s="171"/>
      <c r="I552" s="171"/>
      <c r="J552" s="171"/>
      <c r="K552" s="171"/>
      <c r="L552" s="171"/>
      <c r="M552" s="172"/>
      <c r="N552" s="3"/>
    </row>
    <row r="553" spans="3:14">
      <c r="C553" s="171"/>
      <c r="D553" s="171"/>
      <c r="E553" s="171"/>
      <c r="F553" s="171"/>
      <c r="G553" s="171"/>
      <c r="H553" s="171"/>
      <c r="I553" s="171"/>
      <c r="J553" s="171"/>
      <c r="K553" s="171"/>
      <c r="L553" s="171"/>
      <c r="M553" s="172"/>
      <c r="N553" s="3"/>
    </row>
    <row r="554" spans="3:14">
      <c r="C554" s="171"/>
      <c r="D554" s="171"/>
      <c r="E554" s="171"/>
      <c r="F554" s="171"/>
      <c r="G554" s="171"/>
      <c r="H554" s="171"/>
      <c r="I554" s="171"/>
      <c r="J554" s="171"/>
      <c r="K554" s="171"/>
      <c r="L554" s="171"/>
      <c r="M554" s="172"/>
      <c r="N554" s="3"/>
    </row>
    <row r="555" spans="3:14">
      <c r="C555" s="171"/>
      <c r="D555" s="171"/>
      <c r="E555" s="171"/>
      <c r="F555" s="171"/>
      <c r="G555" s="171"/>
      <c r="H555" s="171"/>
      <c r="I555" s="171"/>
      <c r="J555" s="171"/>
      <c r="K555" s="171"/>
      <c r="L555" s="171"/>
      <c r="M555" s="172"/>
      <c r="N555" s="3"/>
    </row>
    <row r="556" spans="3:14">
      <c r="C556" s="171"/>
      <c r="D556" s="171"/>
      <c r="E556" s="171"/>
      <c r="F556" s="171"/>
      <c r="G556" s="171"/>
      <c r="H556" s="171"/>
      <c r="I556" s="171"/>
      <c r="J556" s="171"/>
      <c r="K556" s="171"/>
      <c r="L556" s="171"/>
      <c r="M556" s="172"/>
      <c r="N556" s="3"/>
    </row>
    <row r="557" spans="3:14">
      <c r="C557" s="171"/>
      <c r="D557" s="171"/>
      <c r="E557" s="171"/>
      <c r="F557" s="171"/>
      <c r="G557" s="171"/>
      <c r="H557" s="171"/>
      <c r="I557" s="171"/>
      <c r="J557" s="171"/>
      <c r="K557" s="171"/>
      <c r="L557" s="171"/>
      <c r="M557" s="172"/>
      <c r="N557" s="3"/>
    </row>
    <row r="558" spans="3:14">
      <c r="C558" s="171"/>
      <c r="D558" s="171"/>
      <c r="E558" s="171"/>
      <c r="F558" s="171"/>
      <c r="G558" s="171"/>
      <c r="H558" s="171"/>
      <c r="I558" s="171"/>
      <c r="J558" s="171"/>
      <c r="K558" s="171"/>
      <c r="L558" s="171"/>
      <c r="M558" s="172"/>
      <c r="N558" s="3"/>
    </row>
    <row r="559" spans="3:14">
      <c r="C559" s="171"/>
      <c r="D559" s="171"/>
      <c r="E559" s="171"/>
      <c r="F559" s="171"/>
      <c r="G559" s="171"/>
      <c r="H559" s="171"/>
      <c r="I559" s="171"/>
      <c r="J559" s="171"/>
      <c r="K559" s="171"/>
      <c r="L559" s="171"/>
      <c r="M559" s="172"/>
      <c r="N559" s="3"/>
    </row>
    <row r="560" spans="3:14">
      <c r="C560" s="171"/>
      <c r="D560" s="171"/>
      <c r="E560" s="171"/>
      <c r="F560" s="171"/>
      <c r="G560" s="171"/>
      <c r="H560" s="171"/>
      <c r="I560" s="171"/>
      <c r="J560" s="171"/>
      <c r="K560" s="171"/>
      <c r="L560" s="171"/>
      <c r="M560" s="172"/>
      <c r="N560" s="3"/>
    </row>
    <row r="561" spans="3:14">
      <c r="C561" s="171"/>
      <c r="D561" s="171"/>
      <c r="E561" s="171"/>
      <c r="F561" s="171"/>
      <c r="G561" s="171"/>
      <c r="H561" s="171"/>
      <c r="I561" s="171"/>
      <c r="J561" s="171"/>
      <c r="K561" s="171"/>
      <c r="L561" s="171"/>
      <c r="M561" s="172"/>
      <c r="N561" s="3"/>
    </row>
    <row r="562" spans="3:14">
      <c r="C562" s="171"/>
      <c r="D562" s="171"/>
      <c r="E562" s="171"/>
      <c r="F562" s="171"/>
      <c r="G562" s="171"/>
      <c r="H562" s="171"/>
      <c r="I562" s="171"/>
      <c r="J562" s="171"/>
      <c r="K562" s="171"/>
      <c r="L562" s="171"/>
      <c r="M562" s="172"/>
      <c r="N562" s="3"/>
    </row>
    <row r="563" spans="3:14">
      <c r="C563" s="171"/>
      <c r="D563" s="171"/>
      <c r="E563" s="171"/>
      <c r="F563" s="171"/>
      <c r="G563" s="171"/>
      <c r="H563" s="171"/>
      <c r="I563" s="171"/>
      <c r="J563" s="171"/>
      <c r="K563" s="171"/>
      <c r="L563" s="171"/>
      <c r="M563" s="172"/>
      <c r="N563" s="3"/>
    </row>
    <row r="564" spans="3:14">
      <c r="C564" s="171"/>
      <c r="D564" s="171"/>
      <c r="E564" s="171"/>
      <c r="F564" s="171"/>
      <c r="G564" s="171"/>
      <c r="H564" s="171"/>
      <c r="I564" s="171"/>
      <c r="J564" s="171"/>
      <c r="K564" s="171"/>
      <c r="L564" s="171"/>
      <c r="M564" s="172"/>
      <c r="N564" s="3"/>
    </row>
    <row r="565" spans="3:14">
      <c r="C565" s="171"/>
      <c r="D565" s="171"/>
      <c r="E565" s="171"/>
      <c r="F565" s="171"/>
      <c r="G565" s="171"/>
      <c r="H565" s="171"/>
      <c r="I565" s="171"/>
      <c r="J565" s="171"/>
      <c r="K565" s="171"/>
      <c r="L565" s="171"/>
      <c r="M565" s="172"/>
      <c r="N565" s="3"/>
    </row>
    <row r="566" spans="3:14">
      <c r="C566" s="171"/>
      <c r="D566" s="171"/>
      <c r="E566" s="171"/>
      <c r="F566" s="171"/>
      <c r="G566" s="171"/>
      <c r="H566" s="171"/>
      <c r="I566" s="171"/>
      <c r="J566" s="171"/>
      <c r="K566" s="171"/>
      <c r="L566" s="171"/>
      <c r="M566" s="172"/>
      <c r="N566" s="3"/>
    </row>
    <row r="567" spans="3:14">
      <c r="C567" s="171"/>
      <c r="D567" s="171"/>
      <c r="E567" s="171"/>
      <c r="F567" s="171"/>
      <c r="G567" s="171"/>
      <c r="H567" s="171"/>
      <c r="I567" s="171"/>
      <c r="J567" s="171"/>
      <c r="K567" s="171"/>
      <c r="L567" s="171"/>
      <c r="M567" s="172"/>
      <c r="N567" s="3"/>
    </row>
    <row r="568" spans="3:14">
      <c r="C568" s="171"/>
      <c r="D568" s="171"/>
      <c r="E568" s="171"/>
      <c r="F568" s="171"/>
      <c r="G568" s="171"/>
      <c r="H568" s="171"/>
      <c r="I568" s="171"/>
      <c r="J568" s="171"/>
      <c r="K568" s="171"/>
      <c r="L568" s="171"/>
      <c r="M568" s="172"/>
      <c r="N568" s="3"/>
    </row>
    <row r="569" spans="3:14">
      <c r="C569" s="171"/>
      <c r="D569" s="171"/>
      <c r="E569" s="171"/>
      <c r="F569" s="171"/>
      <c r="G569" s="171"/>
      <c r="H569" s="171"/>
      <c r="I569" s="171"/>
      <c r="J569" s="171"/>
      <c r="K569" s="171"/>
      <c r="L569" s="171"/>
      <c r="M569" s="172"/>
      <c r="N569" s="3"/>
    </row>
    <row r="570" spans="3:14">
      <c r="C570" s="171"/>
      <c r="D570" s="171"/>
      <c r="E570" s="171"/>
      <c r="F570" s="171"/>
      <c r="G570" s="171"/>
      <c r="H570" s="171"/>
      <c r="I570" s="171"/>
      <c r="J570" s="171"/>
      <c r="K570" s="171"/>
      <c r="L570" s="171"/>
      <c r="M570" s="172"/>
      <c r="N570" s="3"/>
    </row>
    <row r="571" spans="3:14">
      <c r="C571" s="171"/>
      <c r="D571" s="171"/>
      <c r="E571" s="171"/>
      <c r="F571" s="171"/>
      <c r="G571" s="171"/>
      <c r="H571" s="171"/>
      <c r="I571" s="171"/>
      <c r="J571" s="171"/>
      <c r="K571" s="171"/>
      <c r="L571" s="171"/>
      <c r="M571" s="172"/>
      <c r="N571" s="3"/>
    </row>
    <row r="572" spans="3:14">
      <c r="C572" s="171"/>
      <c r="D572" s="171"/>
      <c r="E572" s="171"/>
      <c r="F572" s="171"/>
      <c r="G572" s="171"/>
      <c r="H572" s="171"/>
      <c r="I572" s="171"/>
      <c r="J572" s="171"/>
      <c r="K572" s="171"/>
      <c r="L572" s="171"/>
      <c r="M572" s="172"/>
      <c r="N572" s="3"/>
    </row>
    <row r="573" spans="3:14">
      <c r="C573" s="171"/>
      <c r="D573" s="171"/>
      <c r="E573" s="171"/>
      <c r="F573" s="171"/>
      <c r="G573" s="171"/>
      <c r="H573" s="171"/>
      <c r="I573" s="171"/>
      <c r="J573" s="171"/>
      <c r="K573" s="171"/>
      <c r="L573" s="171"/>
      <c r="M573" s="172"/>
      <c r="N573" s="3"/>
    </row>
    <row r="574" spans="3:14">
      <c r="C574" s="171"/>
      <c r="D574" s="171"/>
      <c r="E574" s="171"/>
      <c r="F574" s="171"/>
      <c r="G574" s="171"/>
      <c r="H574" s="171"/>
      <c r="I574" s="171"/>
      <c r="J574" s="171"/>
      <c r="K574" s="171"/>
      <c r="L574" s="171"/>
      <c r="M574" s="172"/>
      <c r="N574" s="3"/>
    </row>
    <row r="575" spans="3:14">
      <c r="C575" s="171"/>
      <c r="D575" s="171"/>
      <c r="E575" s="171"/>
      <c r="F575" s="171"/>
      <c r="G575" s="171"/>
      <c r="H575" s="171"/>
      <c r="I575" s="171"/>
      <c r="J575" s="171"/>
      <c r="K575" s="171"/>
      <c r="L575" s="171"/>
      <c r="M575" s="172"/>
      <c r="N575" s="3"/>
    </row>
    <row r="576" spans="3:14">
      <c r="C576" s="171"/>
      <c r="D576" s="171"/>
      <c r="E576" s="171"/>
      <c r="F576" s="171"/>
      <c r="G576" s="171"/>
      <c r="H576" s="171"/>
      <c r="I576" s="171"/>
      <c r="J576" s="171"/>
      <c r="K576" s="171"/>
      <c r="L576" s="171"/>
      <c r="M576" s="172"/>
      <c r="N576" s="3"/>
    </row>
    <row r="577" spans="3:14">
      <c r="C577" s="171"/>
      <c r="D577" s="171"/>
      <c r="E577" s="171"/>
      <c r="F577" s="171"/>
      <c r="G577" s="171"/>
      <c r="H577" s="171"/>
      <c r="I577" s="171"/>
      <c r="J577" s="171"/>
      <c r="K577" s="171"/>
      <c r="L577" s="171"/>
      <c r="M577" s="172"/>
      <c r="N577" s="3"/>
    </row>
    <row r="578" spans="3:14">
      <c r="C578" s="171"/>
      <c r="D578" s="171"/>
      <c r="E578" s="171"/>
      <c r="F578" s="171"/>
      <c r="G578" s="171"/>
      <c r="H578" s="171"/>
      <c r="I578" s="171"/>
      <c r="J578" s="171"/>
      <c r="K578" s="171"/>
      <c r="L578" s="171"/>
      <c r="M578" s="172"/>
      <c r="N578" s="3"/>
    </row>
    <row r="579" spans="3:14">
      <c r="C579" s="171"/>
      <c r="D579" s="171"/>
      <c r="E579" s="171"/>
      <c r="F579" s="171"/>
      <c r="G579" s="171"/>
      <c r="H579" s="171"/>
      <c r="I579" s="171"/>
      <c r="J579" s="171"/>
      <c r="K579" s="171"/>
      <c r="L579" s="171"/>
      <c r="M579" s="172"/>
      <c r="N579" s="3"/>
    </row>
    <row r="580" spans="3:14">
      <c r="C580" s="171"/>
      <c r="D580" s="171"/>
      <c r="E580" s="171"/>
      <c r="F580" s="171"/>
      <c r="G580" s="171"/>
      <c r="H580" s="171"/>
      <c r="I580" s="171"/>
      <c r="J580" s="171"/>
      <c r="K580" s="171"/>
      <c r="L580" s="171"/>
      <c r="M580" s="172"/>
      <c r="N580" s="3"/>
    </row>
    <row r="581" spans="3:14">
      <c r="C581" s="171"/>
      <c r="D581" s="171"/>
      <c r="E581" s="171"/>
      <c r="F581" s="171"/>
      <c r="G581" s="171"/>
      <c r="H581" s="171"/>
      <c r="I581" s="171"/>
      <c r="J581" s="171"/>
      <c r="K581" s="171"/>
      <c r="L581" s="171"/>
      <c r="M581" s="172"/>
      <c r="N581" s="3"/>
    </row>
    <row r="582" spans="3:14">
      <c r="C582" s="171"/>
      <c r="D582" s="171"/>
      <c r="E582" s="171"/>
      <c r="F582" s="171"/>
      <c r="G582" s="171"/>
      <c r="H582" s="171"/>
      <c r="I582" s="171"/>
      <c r="J582" s="171"/>
      <c r="K582" s="171"/>
      <c r="L582" s="171"/>
      <c r="M582" s="172"/>
      <c r="N582" s="3"/>
    </row>
    <row r="583" spans="3:14">
      <c r="C583" s="171"/>
      <c r="D583" s="171"/>
      <c r="E583" s="171"/>
      <c r="F583" s="171"/>
      <c r="G583" s="171"/>
      <c r="H583" s="171"/>
      <c r="I583" s="171"/>
      <c r="J583" s="171"/>
      <c r="K583" s="171"/>
      <c r="L583" s="171"/>
      <c r="M583" s="172"/>
      <c r="N583" s="3"/>
    </row>
    <row r="584" spans="3:14">
      <c r="C584" s="171"/>
      <c r="D584" s="171"/>
      <c r="E584" s="171"/>
      <c r="F584" s="171"/>
      <c r="G584" s="171"/>
      <c r="H584" s="171"/>
      <c r="I584" s="171"/>
      <c r="J584" s="171"/>
      <c r="K584" s="171"/>
      <c r="L584" s="171"/>
      <c r="M584" s="172"/>
      <c r="N584" s="3"/>
    </row>
    <row r="585" spans="3:14">
      <c r="C585" s="171"/>
      <c r="D585" s="171"/>
      <c r="E585" s="171"/>
      <c r="F585" s="171"/>
      <c r="G585" s="171"/>
      <c r="H585" s="171"/>
      <c r="I585" s="171"/>
      <c r="J585" s="171"/>
      <c r="K585" s="171"/>
      <c r="L585" s="171"/>
      <c r="M585" s="172"/>
      <c r="N585" s="3"/>
    </row>
    <row r="586" spans="3:14">
      <c r="C586" s="171"/>
      <c r="D586" s="171"/>
      <c r="E586" s="171"/>
      <c r="F586" s="171"/>
      <c r="G586" s="171"/>
      <c r="H586" s="171"/>
      <c r="I586" s="171"/>
      <c r="J586" s="171"/>
      <c r="K586" s="171"/>
      <c r="L586" s="171"/>
      <c r="M586" s="172"/>
      <c r="N586" s="3"/>
    </row>
    <row r="587" spans="3:14">
      <c r="C587" s="171"/>
      <c r="D587" s="171"/>
      <c r="E587" s="171"/>
      <c r="F587" s="171"/>
      <c r="G587" s="171"/>
      <c r="H587" s="171"/>
      <c r="I587" s="171"/>
      <c r="J587" s="171"/>
      <c r="K587" s="171"/>
      <c r="L587" s="171"/>
      <c r="M587" s="172"/>
      <c r="N587" s="3"/>
    </row>
    <row r="588" spans="3:14">
      <c r="C588" s="171"/>
      <c r="D588" s="171"/>
      <c r="E588" s="171"/>
      <c r="F588" s="171"/>
      <c r="G588" s="171"/>
      <c r="H588" s="171"/>
      <c r="I588" s="171"/>
      <c r="J588" s="171"/>
      <c r="K588" s="171"/>
      <c r="L588" s="171"/>
      <c r="M588" s="172"/>
      <c r="N588" s="3"/>
    </row>
    <row r="589" spans="3:14">
      <c r="C589" s="171"/>
      <c r="D589" s="171"/>
      <c r="E589" s="171"/>
      <c r="F589" s="171"/>
      <c r="G589" s="171"/>
      <c r="H589" s="171"/>
      <c r="I589" s="171"/>
      <c r="J589" s="171"/>
      <c r="K589" s="171"/>
      <c r="L589" s="171"/>
      <c r="M589" s="172"/>
      <c r="N589" s="3"/>
    </row>
    <row r="590" spans="3:14">
      <c r="C590" s="171"/>
      <c r="D590" s="171"/>
      <c r="E590" s="171"/>
      <c r="F590" s="171"/>
      <c r="G590" s="171"/>
      <c r="H590" s="171"/>
      <c r="I590" s="171"/>
      <c r="J590" s="171"/>
      <c r="K590" s="171"/>
      <c r="L590" s="171"/>
      <c r="M590" s="172"/>
      <c r="N590" s="3"/>
    </row>
    <row r="591" spans="3:14">
      <c r="C591" s="171"/>
      <c r="D591" s="171"/>
      <c r="E591" s="171"/>
      <c r="F591" s="171"/>
      <c r="G591" s="171"/>
      <c r="H591" s="171"/>
      <c r="I591" s="171"/>
      <c r="J591" s="171"/>
      <c r="K591" s="171"/>
      <c r="L591" s="171"/>
      <c r="M591" s="172"/>
      <c r="N591" s="3"/>
    </row>
    <row r="592" spans="3:14">
      <c r="C592" s="171"/>
      <c r="D592" s="171"/>
      <c r="E592" s="171"/>
      <c r="F592" s="171"/>
      <c r="G592" s="171"/>
      <c r="H592" s="171"/>
      <c r="I592" s="171"/>
      <c r="J592" s="171"/>
      <c r="K592" s="171"/>
      <c r="L592" s="171"/>
      <c r="M592" s="172"/>
      <c r="N592" s="3"/>
    </row>
    <row r="593" spans="3:14">
      <c r="C593" s="171"/>
      <c r="D593" s="171"/>
      <c r="E593" s="171"/>
      <c r="F593" s="171"/>
      <c r="G593" s="171"/>
      <c r="H593" s="171"/>
      <c r="I593" s="171"/>
      <c r="J593" s="171"/>
      <c r="K593" s="171"/>
      <c r="L593" s="171"/>
      <c r="M593" s="172"/>
      <c r="N593" s="3"/>
    </row>
    <row r="594" spans="3:14">
      <c r="C594" s="171"/>
      <c r="D594" s="171"/>
      <c r="E594" s="171"/>
      <c r="F594" s="171"/>
      <c r="G594" s="171"/>
      <c r="H594" s="171"/>
      <c r="I594" s="171"/>
      <c r="J594" s="171"/>
      <c r="K594" s="171"/>
      <c r="L594" s="171"/>
      <c r="M594" s="172"/>
      <c r="N594" s="3"/>
    </row>
    <row r="595" spans="3:14">
      <c r="C595" s="171"/>
      <c r="D595" s="171"/>
      <c r="E595" s="171"/>
      <c r="F595" s="171"/>
      <c r="G595" s="171"/>
      <c r="H595" s="171"/>
      <c r="I595" s="171"/>
      <c r="J595" s="171"/>
      <c r="K595" s="171"/>
      <c r="L595" s="171"/>
      <c r="M595" s="172"/>
      <c r="N595" s="3"/>
    </row>
    <row r="596" spans="3:14">
      <c r="C596" s="171"/>
      <c r="D596" s="171"/>
      <c r="E596" s="171"/>
      <c r="F596" s="171"/>
      <c r="G596" s="171"/>
      <c r="H596" s="171"/>
      <c r="I596" s="171"/>
      <c r="J596" s="171"/>
      <c r="K596" s="171"/>
      <c r="L596" s="171"/>
      <c r="M596" s="172"/>
      <c r="N596" s="3"/>
    </row>
    <row r="597" spans="3:14">
      <c r="C597" s="171"/>
      <c r="D597" s="171"/>
      <c r="E597" s="171"/>
      <c r="F597" s="171"/>
      <c r="G597" s="171"/>
      <c r="H597" s="171"/>
      <c r="I597" s="171"/>
      <c r="J597" s="171"/>
      <c r="K597" s="171"/>
      <c r="L597" s="171"/>
      <c r="M597" s="172"/>
      <c r="N597" s="3"/>
    </row>
    <row r="598" spans="3:14">
      <c r="C598" s="171"/>
      <c r="D598" s="171"/>
      <c r="E598" s="171"/>
      <c r="F598" s="171"/>
      <c r="G598" s="171"/>
      <c r="H598" s="171"/>
      <c r="I598" s="171"/>
      <c r="J598" s="171"/>
      <c r="K598" s="171"/>
      <c r="L598" s="171"/>
      <c r="M598" s="172"/>
      <c r="N598" s="3"/>
    </row>
    <row r="599" spans="3:14">
      <c r="C599" s="171"/>
      <c r="D599" s="171"/>
      <c r="E599" s="171"/>
      <c r="F599" s="171"/>
      <c r="G599" s="171"/>
      <c r="H599" s="171"/>
      <c r="I599" s="171"/>
      <c r="J599" s="171"/>
      <c r="K599" s="171"/>
      <c r="L599" s="171"/>
      <c r="M599" s="172"/>
      <c r="N599" s="3"/>
    </row>
    <row r="600" spans="3:14">
      <c r="C600" s="171"/>
      <c r="D600" s="171"/>
      <c r="E600" s="171"/>
      <c r="F600" s="171"/>
      <c r="G600" s="171"/>
      <c r="H600" s="171"/>
      <c r="I600" s="171"/>
      <c r="J600" s="171"/>
      <c r="K600" s="171"/>
      <c r="L600" s="171"/>
      <c r="M600" s="172"/>
      <c r="N600" s="3"/>
    </row>
    <row r="601" spans="3:14">
      <c r="C601" s="171"/>
      <c r="D601" s="171"/>
      <c r="E601" s="171"/>
      <c r="F601" s="171"/>
      <c r="G601" s="171"/>
      <c r="H601" s="171"/>
      <c r="I601" s="171"/>
      <c r="J601" s="171"/>
      <c r="K601" s="171"/>
      <c r="L601" s="171"/>
      <c r="M601" s="172"/>
      <c r="N601" s="3"/>
    </row>
    <row r="602" spans="3:14">
      <c r="C602" s="171"/>
      <c r="D602" s="171"/>
      <c r="E602" s="171"/>
      <c r="F602" s="171"/>
      <c r="G602" s="171"/>
      <c r="H602" s="171"/>
      <c r="I602" s="171"/>
      <c r="J602" s="171"/>
      <c r="K602" s="171"/>
      <c r="L602" s="171"/>
      <c r="M602" s="172"/>
      <c r="N602" s="3"/>
    </row>
    <row r="603" spans="3:14">
      <c r="C603" s="171"/>
      <c r="D603" s="171"/>
      <c r="E603" s="171"/>
      <c r="F603" s="171"/>
      <c r="G603" s="171"/>
      <c r="H603" s="171"/>
      <c r="I603" s="171"/>
      <c r="J603" s="171"/>
      <c r="K603" s="171"/>
      <c r="L603" s="171"/>
      <c r="M603" s="172"/>
      <c r="N603" s="3"/>
    </row>
    <row r="604" spans="3:14">
      <c r="C604" s="171"/>
      <c r="D604" s="171"/>
      <c r="E604" s="171"/>
      <c r="F604" s="171"/>
      <c r="G604" s="171"/>
      <c r="H604" s="171"/>
      <c r="I604" s="171"/>
      <c r="J604" s="171"/>
      <c r="K604" s="171"/>
      <c r="L604" s="171"/>
      <c r="M604" s="172"/>
      <c r="N604" s="3"/>
    </row>
    <row r="605" spans="3:14">
      <c r="C605" s="171"/>
      <c r="D605" s="171"/>
      <c r="E605" s="171"/>
      <c r="F605" s="171"/>
      <c r="G605" s="171"/>
      <c r="H605" s="171"/>
      <c r="I605" s="171"/>
      <c r="J605" s="171"/>
      <c r="K605" s="171"/>
      <c r="L605" s="171"/>
      <c r="M605" s="172"/>
      <c r="N605" s="3"/>
    </row>
    <row r="606" spans="3:14">
      <c r="C606" s="171"/>
      <c r="D606" s="171"/>
      <c r="E606" s="171"/>
      <c r="F606" s="171"/>
      <c r="G606" s="171"/>
      <c r="H606" s="171"/>
      <c r="I606" s="171"/>
      <c r="J606" s="171"/>
      <c r="K606" s="171"/>
      <c r="L606" s="171"/>
      <c r="M606" s="172"/>
      <c r="N606" s="3"/>
    </row>
    <row r="607" spans="3:14">
      <c r="C607" s="171"/>
      <c r="D607" s="171"/>
      <c r="E607" s="171"/>
      <c r="F607" s="171"/>
      <c r="G607" s="171"/>
      <c r="H607" s="171"/>
      <c r="I607" s="171"/>
      <c r="J607" s="171"/>
      <c r="K607" s="171"/>
      <c r="L607" s="171"/>
      <c r="M607" s="172"/>
      <c r="N607" s="3"/>
    </row>
    <row r="608" spans="3:14">
      <c r="C608" s="171"/>
      <c r="D608" s="171"/>
      <c r="E608" s="171"/>
      <c r="F608" s="171"/>
      <c r="G608" s="171"/>
      <c r="H608" s="171"/>
      <c r="I608" s="171"/>
      <c r="J608" s="171"/>
      <c r="K608" s="171"/>
      <c r="L608" s="171"/>
      <c r="M608" s="172"/>
      <c r="N608" s="3"/>
    </row>
    <row r="609" spans="3:14">
      <c r="C609" s="171"/>
      <c r="D609" s="171"/>
      <c r="E609" s="171"/>
      <c r="F609" s="171"/>
      <c r="G609" s="171"/>
      <c r="H609" s="171"/>
      <c r="I609" s="171"/>
      <c r="J609" s="171"/>
      <c r="K609" s="171"/>
      <c r="L609" s="171"/>
      <c r="M609" s="172"/>
      <c r="N609" s="3"/>
    </row>
    <row r="610" spans="3:14">
      <c r="C610" s="171"/>
      <c r="D610" s="171"/>
      <c r="E610" s="171"/>
      <c r="F610" s="171"/>
      <c r="G610" s="171"/>
      <c r="H610" s="171"/>
      <c r="I610" s="171"/>
      <c r="J610" s="171"/>
      <c r="K610" s="171"/>
      <c r="L610" s="171"/>
      <c r="M610" s="172"/>
      <c r="N610" s="3"/>
    </row>
    <row r="611" spans="3:14">
      <c r="C611" s="171"/>
      <c r="D611" s="171"/>
      <c r="E611" s="171"/>
      <c r="F611" s="171"/>
      <c r="G611" s="171"/>
      <c r="H611" s="171"/>
      <c r="I611" s="171"/>
      <c r="J611" s="171"/>
      <c r="K611" s="171"/>
      <c r="L611" s="171"/>
      <c r="M611" s="172"/>
      <c r="N611" s="3"/>
    </row>
    <row r="612" spans="3:14">
      <c r="C612" s="171"/>
      <c r="D612" s="171"/>
      <c r="E612" s="171"/>
      <c r="F612" s="171"/>
      <c r="G612" s="171"/>
      <c r="H612" s="171"/>
      <c r="I612" s="171"/>
      <c r="J612" s="171"/>
      <c r="K612" s="171"/>
      <c r="L612" s="171"/>
      <c r="M612" s="172"/>
      <c r="N612" s="3"/>
    </row>
    <row r="613" spans="3:14">
      <c r="C613" s="171"/>
      <c r="D613" s="171"/>
      <c r="E613" s="171"/>
      <c r="F613" s="171"/>
      <c r="G613" s="171"/>
      <c r="H613" s="171"/>
      <c r="I613" s="171"/>
      <c r="J613" s="171"/>
      <c r="K613" s="171"/>
      <c r="L613" s="171"/>
      <c r="M613" s="172"/>
      <c r="N613" s="3"/>
    </row>
    <row r="614" spans="3:14">
      <c r="C614" s="171"/>
      <c r="D614" s="171"/>
      <c r="E614" s="171"/>
      <c r="F614" s="171"/>
      <c r="G614" s="171"/>
      <c r="H614" s="171"/>
      <c r="I614" s="171"/>
      <c r="J614" s="171"/>
      <c r="K614" s="171"/>
      <c r="L614" s="171"/>
      <c r="M614" s="172"/>
      <c r="N614" s="3"/>
    </row>
    <row r="615" spans="3:14">
      <c r="C615" s="171"/>
      <c r="D615" s="171"/>
      <c r="E615" s="171"/>
      <c r="F615" s="171"/>
      <c r="G615" s="171"/>
      <c r="H615" s="171"/>
      <c r="I615" s="171"/>
      <c r="J615" s="171"/>
      <c r="K615" s="171"/>
      <c r="L615" s="171"/>
      <c r="M615" s="172"/>
      <c r="N615" s="3"/>
    </row>
    <row r="616" spans="3:14">
      <c r="C616" s="171"/>
      <c r="D616" s="171"/>
      <c r="E616" s="171"/>
      <c r="F616" s="171"/>
      <c r="G616" s="171"/>
      <c r="H616" s="171"/>
      <c r="I616" s="171"/>
      <c r="J616" s="171"/>
      <c r="K616" s="171"/>
      <c r="L616" s="171"/>
      <c r="M616" s="172"/>
      <c r="N616" s="3"/>
    </row>
    <row r="617" spans="3:14">
      <c r="C617" s="171"/>
      <c r="D617" s="171"/>
      <c r="E617" s="171"/>
      <c r="F617" s="171"/>
      <c r="G617" s="171"/>
      <c r="H617" s="171"/>
      <c r="I617" s="171"/>
      <c r="J617" s="171"/>
      <c r="K617" s="171"/>
      <c r="L617" s="171"/>
      <c r="M617" s="172"/>
      <c r="N617" s="3"/>
    </row>
    <row r="618" spans="3:14">
      <c r="C618" s="171"/>
      <c r="D618" s="171"/>
      <c r="E618" s="171"/>
      <c r="F618" s="171"/>
      <c r="G618" s="171"/>
      <c r="H618" s="171"/>
      <c r="I618" s="171"/>
      <c r="J618" s="171"/>
      <c r="K618" s="171"/>
      <c r="L618" s="171"/>
      <c r="M618" s="172"/>
      <c r="N618" s="3"/>
    </row>
    <row r="619" spans="3:14">
      <c r="C619" s="171"/>
      <c r="D619" s="171"/>
      <c r="E619" s="171"/>
      <c r="F619" s="171"/>
      <c r="G619" s="171"/>
      <c r="H619" s="171"/>
      <c r="I619" s="171"/>
      <c r="J619" s="171"/>
      <c r="K619" s="171"/>
      <c r="L619" s="171"/>
      <c r="M619" s="172"/>
      <c r="N619" s="3"/>
    </row>
    <row r="620" spans="3:14">
      <c r="C620" s="171"/>
      <c r="D620" s="171"/>
      <c r="E620" s="171"/>
      <c r="F620" s="171"/>
      <c r="G620" s="171"/>
      <c r="H620" s="171"/>
      <c r="I620" s="171"/>
      <c r="J620" s="171"/>
      <c r="K620" s="171"/>
      <c r="L620" s="171"/>
      <c r="M620" s="172"/>
      <c r="N620" s="3"/>
    </row>
    <row r="621" spans="3:14">
      <c r="C621" s="171"/>
      <c r="D621" s="171"/>
      <c r="E621" s="171"/>
      <c r="F621" s="171"/>
      <c r="G621" s="171"/>
      <c r="H621" s="171"/>
      <c r="I621" s="171"/>
      <c r="J621" s="171"/>
      <c r="K621" s="171"/>
      <c r="L621" s="171"/>
      <c r="M621" s="172"/>
      <c r="N621" s="3"/>
    </row>
    <row r="622" spans="3:14">
      <c r="C622" s="171"/>
      <c r="D622" s="171"/>
      <c r="E622" s="171"/>
      <c r="F622" s="171"/>
      <c r="G622" s="171"/>
      <c r="H622" s="171"/>
      <c r="I622" s="171"/>
      <c r="J622" s="171"/>
      <c r="K622" s="171"/>
      <c r="L622" s="171"/>
      <c r="M622" s="172"/>
      <c r="N622" s="3"/>
    </row>
    <row r="623" spans="3:14">
      <c r="C623" s="171"/>
      <c r="D623" s="171"/>
      <c r="E623" s="171"/>
      <c r="F623" s="171"/>
      <c r="G623" s="171"/>
      <c r="H623" s="171"/>
      <c r="I623" s="171"/>
      <c r="J623" s="171"/>
      <c r="K623" s="171"/>
      <c r="L623" s="171"/>
      <c r="M623" s="172"/>
      <c r="N623" s="3"/>
    </row>
    <row r="624" spans="3:14">
      <c r="C624" s="171"/>
      <c r="D624" s="171"/>
      <c r="E624" s="171"/>
      <c r="F624" s="171"/>
      <c r="G624" s="171"/>
      <c r="H624" s="171"/>
      <c r="I624" s="171"/>
      <c r="J624" s="171"/>
      <c r="K624" s="171"/>
      <c r="L624" s="171"/>
      <c r="M624" s="172"/>
      <c r="N624" s="3"/>
    </row>
    <row r="625" spans="3:14">
      <c r="C625" s="171"/>
      <c r="D625" s="171"/>
      <c r="E625" s="171"/>
      <c r="F625" s="171"/>
      <c r="G625" s="171"/>
      <c r="H625" s="171"/>
      <c r="I625" s="171"/>
      <c r="J625" s="171"/>
      <c r="K625" s="171"/>
      <c r="L625" s="171"/>
      <c r="M625" s="172"/>
      <c r="N625" s="3"/>
    </row>
    <row r="626" spans="3:14">
      <c r="C626" s="171"/>
      <c r="D626" s="171"/>
      <c r="E626" s="171"/>
      <c r="F626" s="171"/>
      <c r="G626" s="171"/>
      <c r="H626" s="171"/>
      <c r="I626" s="171"/>
      <c r="J626" s="171"/>
      <c r="K626" s="171"/>
      <c r="L626" s="171"/>
      <c r="M626" s="172"/>
      <c r="N626" s="3"/>
    </row>
    <row r="627" spans="3:14">
      <c r="C627" s="171"/>
      <c r="D627" s="171"/>
      <c r="E627" s="171"/>
      <c r="F627" s="171"/>
      <c r="G627" s="171"/>
      <c r="H627" s="171"/>
      <c r="I627" s="171"/>
      <c r="J627" s="171"/>
      <c r="K627" s="171"/>
      <c r="L627" s="171"/>
      <c r="M627" s="172"/>
      <c r="N627" s="3"/>
    </row>
    <row r="628" spans="3:14">
      <c r="C628" s="171"/>
      <c r="D628" s="171"/>
      <c r="E628" s="171"/>
      <c r="F628" s="171"/>
      <c r="G628" s="171"/>
      <c r="H628" s="171"/>
      <c r="I628" s="171"/>
      <c r="J628" s="171"/>
      <c r="K628" s="171"/>
      <c r="L628" s="171"/>
      <c r="M628" s="172"/>
      <c r="N628" s="3"/>
    </row>
    <row r="629" spans="3:14">
      <c r="C629" s="171"/>
      <c r="D629" s="171"/>
      <c r="E629" s="171"/>
      <c r="F629" s="171"/>
      <c r="G629" s="171"/>
      <c r="H629" s="171"/>
      <c r="I629" s="171"/>
      <c r="J629" s="171"/>
      <c r="K629" s="171"/>
      <c r="L629" s="171"/>
      <c r="M629" s="172"/>
      <c r="N629" s="3"/>
    </row>
    <row r="630" spans="3:14">
      <c r="C630" s="171"/>
      <c r="D630" s="171"/>
      <c r="E630" s="171"/>
      <c r="F630" s="171"/>
      <c r="G630" s="171"/>
      <c r="H630" s="171"/>
      <c r="I630" s="171"/>
      <c r="J630" s="171"/>
      <c r="K630" s="171"/>
      <c r="L630" s="171"/>
      <c r="M630" s="172"/>
      <c r="N630" s="3"/>
    </row>
    <row r="631" spans="3:14">
      <c r="C631" s="171"/>
      <c r="D631" s="171"/>
      <c r="E631" s="171"/>
      <c r="F631" s="171"/>
      <c r="G631" s="171"/>
      <c r="H631" s="171"/>
      <c r="I631" s="171"/>
      <c r="J631" s="171"/>
      <c r="K631" s="171"/>
      <c r="L631" s="171"/>
      <c r="M631" s="172"/>
      <c r="N631" s="3"/>
    </row>
    <row r="632" spans="3:14">
      <c r="C632" s="171"/>
      <c r="D632" s="171"/>
      <c r="E632" s="171"/>
      <c r="F632" s="171"/>
      <c r="G632" s="171"/>
      <c r="H632" s="171"/>
      <c r="I632" s="171"/>
      <c r="J632" s="171"/>
      <c r="K632" s="171"/>
      <c r="L632" s="171"/>
      <c r="M632" s="172"/>
      <c r="N632" s="3"/>
    </row>
    <row r="633" spans="3:14">
      <c r="C633" s="171"/>
      <c r="D633" s="171"/>
      <c r="E633" s="171"/>
      <c r="F633" s="171"/>
      <c r="G633" s="171"/>
      <c r="H633" s="171"/>
      <c r="I633" s="171"/>
      <c r="J633" s="171"/>
      <c r="K633" s="171"/>
      <c r="L633" s="171"/>
      <c r="M633" s="172"/>
      <c r="N633" s="3"/>
    </row>
    <row r="634" spans="3:14">
      <c r="C634" s="171"/>
      <c r="D634" s="171"/>
      <c r="E634" s="171"/>
      <c r="F634" s="171"/>
      <c r="G634" s="171"/>
      <c r="H634" s="171"/>
      <c r="I634" s="171"/>
      <c r="J634" s="171"/>
      <c r="K634" s="171"/>
      <c r="L634" s="171"/>
      <c r="M634" s="172"/>
      <c r="N634" s="3"/>
    </row>
    <row r="635" spans="3:14">
      <c r="C635" s="171"/>
      <c r="D635" s="171"/>
      <c r="E635" s="171"/>
      <c r="F635" s="171"/>
      <c r="G635" s="171"/>
      <c r="H635" s="171"/>
      <c r="I635" s="171"/>
      <c r="J635" s="171"/>
      <c r="K635" s="171"/>
      <c r="L635" s="171"/>
      <c r="M635" s="172"/>
      <c r="N635" s="3"/>
    </row>
    <row r="636" spans="3:14">
      <c r="C636" s="171"/>
      <c r="D636" s="171"/>
      <c r="E636" s="171"/>
      <c r="F636" s="171"/>
      <c r="G636" s="171"/>
      <c r="H636" s="171"/>
      <c r="I636" s="171"/>
      <c r="J636" s="171"/>
      <c r="K636" s="171"/>
      <c r="L636" s="171"/>
      <c r="M636" s="172"/>
      <c r="N636" s="3"/>
    </row>
    <row r="637" spans="3:14">
      <c r="C637" s="171"/>
      <c r="D637" s="171"/>
      <c r="E637" s="171"/>
      <c r="F637" s="171"/>
      <c r="G637" s="171"/>
      <c r="H637" s="171"/>
      <c r="I637" s="171"/>
      <c r="J637" s="171"/>
      <c r="K637" s="171"/>
      <c r="L637" s="171"/>
      <c r="M637" s="172"/>
      <c r="N637" s="3"/>
    </row>
    <row r="638" spans="3:14">
      <c r="C638" s="171"/>
      <c r="D638" s="171"/>
      <c r="E638" s="171"/>
      <c r="F638" s="171"/>
      <c r="G638" s="171"/>
      <c r="H638" s="171"/>
      <c r="I638" s="171"/>
      <c r="J638" s="171"/>
      <c r="K638" s="171"/>
      <c r="L638" s="171"/>
      <c r="M638" s="172"/>
      <c r="N638" s="3"/>
    </row>
    <row r="639" spans="3:14">
      <c r="C639" s="171"/>
      <c r="D639" s="171"/>
      <c r="E639" s="171"/>
      <c r="F639" s="171"/>
      <c r="G639" s="171"/>
      <c r="H639" s="171"/>
      <c r="I639" s="171"/>
      <c r="J639" s="171"/>
      <c r="K639" s="171"/>
      <c r="L639" s="171"/>
      <c r="M639" s="172"/>
      <c r="N639" s="3"/>
    </row>
    <row r="640" spans="3:14">
      <c r="C640" s="171"/>
      <c r="D640" s="171"/>
      <c r="E640" s="171"/>
      <c r="F640" s="171"/>
      <c r="G640" s="171"/>
      <c r="H640" s="171"/>
      <c r="I640" s="171"/>
      <c r="J640" s="171"/>
      <c r="K640" s="171"/>
      <c r="L640" s="171"/>
      <c r="M640" s="172"/>
      <c r="N640" s="3"/>
    </row>
    <row r="641" spans="3:14">
      <c r="C641" s="171"/>
      <c r="D641" s="171"/>
      <c r="E641" s="171"/>
      <c r="F641" s="171"/>
      <c r="G641" s="171"/>
      <c r="H641" s="171"/>
      <c r="I641" s="171"/>
      <c r="J641" s="171"/>
      <c r="K641" s="171"/>
      <c r="L641" s="171"/>
      <c r="M641" s="172"/>
      <c r="N641" s="3"/>
    </row>
    <row r="642" spans="3:14">
      <c r="C642" s="171"/>
      <c r="D642" s="171"/>
      <c r="E642" s="171"/>
      <c r="F642" s="171"/>
      <c r="G642" s="171"/>
      <c r="H642" s="171"/>
      <c r="I642" s="171"/>
      <c r="J642" s="171"/>
      <c r="K642" s="171"/>
      <c r="L642" s="171"/>
      <c r="M642" s="172"/>
      <c r="N642" s="3"/>
    </row>
    <row r="643" spans="3:14">
      <c r="C643" s="171"/>
      <c r="D643" s="171"/>
      <c r="E643" s="171"/>
      <c r="F643" s="171"/>
      <c r="G643" s="171"/>
      <c r="H643" s="171"/>
      <c r="I643" s="171"/>
      <c r="J643" s="171"/>
      <c r="K643" s="171"/>
      <c r="L643" s="171"/>
      <c r="M643" s="172"/>
      <c r="N643" s="3"/>
    </row>
    <row r="644" spans="3:14">
      <c r="C644" s="171"/>
      <c r="D644" s="171"/>
      <c r="E644" s="171"/>
      <c r="F644" s="171"/>
      <c r="G644" s="171"/>
      <c r="H644" s="171"/>
      <c r="I644" s="171"/>
      <c r="J644" s="171"/>
      <c r="K644" s="171"/>
      <c r="L644" s="171"/>
      <c r="M644" s="172"/>
      <c r="N644" s="3"/>
    </row>
    <row r="645" spans="3:14">
      <c r="C645" s="171"/>
      <c r="D645" s="171"/>
      <c r="E645" s="171"/>
      <c r="F645" s="171"/>
      <c r="G645" s="171"/>
      <c r="H645" s="171"/>
      <c r="I645" s="171"/>
      <c r="J645" s="171"/>
      <c r="K645" s="171"/>
      <c r="L645" s="171"/>
      <c r="M645" s="172"/>
      <c r="N645" s="3"/>
    </row>
    <row r="646" spans="3:14">
      <c r="C646" s="171"/>
      <c r="D646" s="171"/>
      <c r="E646" s="171"/>
      <c r="F646" s="171"/>
      <c r="G646" s="171"/>
      <c r="H646" s="171"/>
      <c r="I646" s="171"/>
      <c r="J646" s="171"/>
      <c r="K646" s="171"/>
      <c r="L646" s="171"/>
      <c r="M646" s="172"/>
      <c r="N646" s="3"/>
    </row>
    <row r="647" spans="3:14">
      <c r="C647" s="171"/>
      <c r="D647" s="171"/>
      <c r="E647" s="171"/>
      <c r="F647" s="171"/>
      <c r="G647" s="171"/>
      <c r="H647" s="171"/>
      <c r="I647" s="171"/>
      <c r="J647" s="171"/>
      <c r="K647" s="171"/>
      <c r="L647" s="171"/>
      <c r="M647" s="172"/>
      <c r="N647" s="3"/>
    </row>
    <row r="648" spans="3:14">
      <c r="C648" s="171"/>
      <c r="D648" s="171"/>
      <c r="E648" s="171"/>
      <c r="F648" s="171"/>
      <c r="G648" s="171"/>
      <c r="H648" s="171"/>
      <c r="I648" s="171"/>
      <c r="J648" s="171"/>
      <c r="K648" s="171"/>
      <c r="L648" s="171"/>
      <c r="M648" s="172"/>
      <c r="N648" s="3"/>
    </row>
    <row r="649" spans="3:14">
      <c r="C649" s="171"/>
      <c r="D649" s="171"/>
      <c r="E649" s="171"/>
      <c r="F649" s="171"/>
      <c r="G649" s="171"/>
      <c r="H649" s="171"/>
      <c r="I649" s="171"/>
      <c r="J649" s="171"/>
      <c r="K649" s="171"/>
      <c r="L649" s="171"/>
      <c r="M649" s="172"/>
      <c r="N649" s="3"/>
    </row>
    <row r="650" spans="3:14">
      <c r="C650" s="171"/>
      <c r="D650" s="171"/>
      <c r="E650" s="171"/>
      <c r="F650" s="171"/>
      <c r="G650" s="171"/>
      <c r="H650" s="171"/>
      <c r="I650" s="171"/>
      <c r="J650" s="171"/>
      <c r="K650" s="171"/>
      <c r="L650" s="171"/>
      <c r="M650" s="172"/>
      <c r="N650" s="3"/>
    </row>
    <row r="651" spans="3:14">
      <c r="C651" s="171"/>
      <c r="D651" s="171"/>
      <c r="E651" s="171"/>
      <c r="F651" s="171"/>
      <c r="G651" s="171"/>
      <c r="H651" s="171"/>
      <c r="I651" s="171"/>
      <c r="J651" s="171"/>
      <c r="K651" s="171"/>
      <c r="L651" s="171"/>
      <c r="M651" s="172"/>
      <c r="N651" s="3"/>
    </row>
    <row r="652" spans="3:14">
      <c r="C652" s="171"/>
      <c r="D652" s="171"/>
      <c r="E652" s="171"/>
      <c r="F652" s="171"/>
      <c r="G652" s="171"/>
      <c r="H652" s="171"/>
      <c r="I652" s="171"/>
      <c r="J652" s="171"/>
      <c r="K652" s="171"/>
      <c r="L652" s="171"/>
      <c r="M652" s="172"/>
      <c r="N652" s="3"/>
    </row>
    <row r="653" spans="3:14">
      <c r="C653" s="171"/>
      <c r="D653" s="171"/>
      <c r="E653" s="171"/>
      <c r="F653" s="171"/>
      <c r="G653" s="171"/>
      <c r="H653" s="171"/>
      <c r="I653" s="171"/>
      <c r="J653" s="171"/>
      <c r="K653" s="171"/>
      <c r="L653" s="171"/>
      <c r="M653" s="172"/>
      <c r="N653" s="3"/>
    </row>
    <row r="654" spans="3:14">
      <c r="C654" s="171"/>
      <c r="D654" s="171"/>
      <c r="E654" s="171"/>
      <c r="F654" s="171"/>
      <c r="G654" s="171"/>
      <c r="H654" s="171"/>
      <c r="I654" s="171"/>
      <c r="J654" s="171"/>
      <c r="K654" s="171"/>
      <c r="L654" s="171"/>
      <c r="M654" s="172"/>
      <c r="N654" s="3"/>
    </row>
    <row r="655" spans="3:14">
      <c r="C655" s="171"/>
      <c r="D655" s="171"/>
      <c r="E655" s="171"/>
      <c r="F655" s="171"/>
      <c r="G655" s="171"/>
      <c r="H655" s="171"/>
      <c r="I655" s="171"/>
      <c r="J655" s="171"/>
      <c r="K655" s="171"/>
      <c r="L655" s="171"/>
      <c r="M655" s="172"/>
      <c r="N655" s="3"/>
    </row>
    <row r="656" spans="3:14">
      <c r="C656" s="171"/>
      <c r="D656" s="171"/>
      <c r="E656" s="171"/>
      <c r="F656" s="171"/>
      <c r="G656" s="171"/>
      <c r="H656" s="171"/>
      <c r="I656" s="171"/>
      <c r="J656" s="171"/>
      <c r="K656" s="171"/>
      <c r="L656" s="171"/>
      <c r="M656" s="172"/>
      <c r="N656" s="3"/>
    </row>
    <row r="657" spans="3:14">
      <c r="C657" s="171"/>
      <c r="D657" s="171"/>
      <c r="E657" s="171"/>
      <c r="F657" s="171"/>
      <c r="G657" s="171"/>
      <c r="H657" s="171"/>
      <c r="I657" s="171"/>
      <c r="J657" s="171"/>
      <c r="K657" s="171"/>
      <c r="L657" s="171"/>
      <c r="M657" s="172"/>
      <c r="N657" s="3"/>
    </row>
    <row r="658" spans="3:14">
      <c r="C658" s="171"/>
      <c r="D658" s="171"/>
      <c r="E658" s="171"/>
      <c r="F658" s="171"/>
      <c r="G658" s="171"/>
      <c r="H658" s="171"/>
      <c r="I658" s="171"/>
      <c r="J658" s="171"/>
      <c r="K658" s="171"/>
      <c r="L658" s="171"/>
      <c r="M658" s="172"/>
      <c r="N658" s="3"/>
    </row>
    <row r="659" spans="3:14">
      <c r="C659" s="171"/>
      <c r="D659" s="171"/>
      <c r="E659" s="171"/>
      <c r="F659" s="171"/>
      <c r="G659" s="171"/>
      <c r="H659" s="171"/>
      <c r="I659" s="171"/>
      <c r="J659" s="171"/>
      <c r="K659" s="171"/>
      <c r="L659" s="171"/>
      <c r="M659" s="172"/>
      <c r="N659" s="3"/>
    </row>
    <row r="660" spans="3:14">
      <c r="C660" s="171"/>
      <c r="D660" s="171"/>
      <c r="E660" s="171"/>
      <c r="F660" s="171"/>
      <c r="G660" s="171"/>
      <c r="H660" s="171"/>
      <c r="I660" s="171"/>
      <c r="J660" s="171"/>
      <c r="K660" s="171"/>
      <c r="L660" s="171"/>
      <c r="M660" s="172"/>
      <c r="N660" s="3"/>
    </row>
    <row r="661" spans="3:14">
      <c r="C661" s="171"/>
      <c r="D661" s="171"/>
      <c r="E661" s="171"/>
      <c r="F661" s="171"/>
      <c r="G661" s="171"/>
      <c r="H661" s="171"/>
      <c r="I661" s="171"/>
      <c r="J661" s="171"/>
      <c r="K661" s="171"/>
      <c r="L661" s="171"/>
      <c r="M661" s="172"/>
      <c r="N661" s="3"/>
    </row>
    <row r="662" spans="3:14">
      <c r="C662" s="171"/>
      <c r="D662" s="171"/>
      <c r="E662" s="171"/>
      <c r="F662" s="171"/>
      <c r="G662" s="171"/>
      <c r="H662" s="171"/>
      <c r="I662" s="171"/>
      <c r="J662" s="171"/>
      <c r="K662" s="171"/>
      <c r="L662" s="171"/>
      <c r="M662" s="172"/>
      <c r="N662" s="3"/>
    </row>
    <row r="663" spans="3:14">
      <c r="C663" s="171"/>
      <c r="D663" s="171"/>
      <c r="E663" s="171"/>
      <c r="F663" s="171"/>
      <c r="G663" s="171"/>
      <c r="H663" s="171"/>
      <c r="I663" s="171"/>
      <c r="J663" s="171"/>
      <c r="K663" s="171"/>
      <c r="L663" s="171"/>
      <c r="M663" s="172"/>
      <c r="N663" s="3"/>
    </row>
    <row r="664" spans="3:14">
      <c r="C664" s="171"/>
      <c r="D664" s="171"/>
      <c r="E664" s="171"/>
      <c r="F664" s="171"/>
      <c r="G664" s="171"/>
      <c r="H664" s="171"/>
      <c r="I664" s="171"/>
      <c r="J664" s="171"/>
      <c r="K664" s="171"/>
      <c r="L664" s="171"/>
      <c r="M664" s="172"/>
      <c r="N664" s="3"/>
    </row>
    <row r="665" spans="3:14">
      <c r="C665" s="171"/>
      <c r="D665" s="171"/>
      <c r="E665" s="171"/>
      <c r="F665" s="171"/>
      <c r="G665" s="171"/>
      <c r="H665" s="171"/>
      <c r="I665" s="171"/>
      <c r="J665" s="171"/>
      <c r="K665" s="171"/>
      <c r="L665" s="171"/>
      <c r="M665" s="172"/>
      <c r="N665" s="3"/>
    </row>
    <row r="666" spans="3:14">
      <c r="C666" s="171"/>
      <c r="D666" s="171"/>
      <c r="E666" s="171"/>
      <c r="F666" s="171"/>
      <c r="G666" s="171"/>
      <c r="H666" s="171"/>
      <c r="I666" s="171"/>
      <c r="J666" s="171"/>
      <c r="K666" s="171"/>
      <c r="L666" s="171"/>
      <c r="M666" s="172"/>
      <c r="N666" s="3"/>
    </row>
    <row r="667" spans="3:14">
      <c r="C667" s="171"/>
      <c r="D667" s="171"/>
      <c r="E667" s="171"/>
      <c r="F667" s="171"/>
      <c r="G667" s="171"/>
      <c r="H667" s="171"/>
      <c r="I667" s="171"/>
      <c r="J667" s="171"/>
      <c r="K667" s="171"/>
      <c r="L667" s="171"/>
      <c r="M667" s="172"/>
      <c r="N667" s="3"/>
    </row>
    <row r="668" spans="3:14">
      <c r="C668" s="171"/>
      <c r="D668" s="171"/>
      <c r="E668" s="171"/>
      <c r="F668" s="171"/>
      <c r="G668" s="171"/>
      <c r="H668" s="171"/>
      <c r="I668" s="171"/>
      <c r="J668" s="171"/>
      <c r="K668" s="171"/>
      <c r="L668" s="171"/>
      <c r="M668" s="172"/>
      <c r="N668" s="3"/>
    </row>
    <row r="669" spans="3:14">
      <c r="C669" s="171"/>
      <c r="D669" s="171"/>
      <c r="E669" s="171"/>
      <c r="F669" s="171"/>
      <c r="G669" s="171"/>
      <c r="H669" s="171"/>
      <c r="I669" s="171"/>
      <c r="J669" s="171"/>
      <c r="K669" s="171"/>
      <c r="L669" s="171"/>
      <c r="M669" s="172"/>
      <c r="N669" s="3"/>
    </row>
    <row r="670" spans="3:14">
      <c r="C670" s="171"/>
      <c r="D670" s="171"/>
      <c r="E670" s="171"/>
      <c r="F670" s="171"/>
      <c r="G670" s="171"/>
      <c r="H670" s="171"/>
      <c r="I670" s="171"/>
      <c r="J670" s="171"/>
      <c r="K670" s="171"/>
      <c r="L670" s="171"/>
      <c r="M670" s="172"/>
      <c r="N670" s="3"/>
    </row>
    <row r="671" spans="3:14">
      <c r="C671" s="171"/>
      <c r="D671" s="171"/>
      <c r="E671" s="171"/>
      <c r="F671" s="171"/>
      <c r="G671" s="171"/>
      <c r="H671" s="171"/>
      <c r="I671" s="171"/>
      <c r="J671" s="171"/>
      <c r="K671" s="171"/>
      <c r="L671" s="171"/>
      <c r="M671" s="172"/>
      <c r="N671" s="3"/>
    </row>
    <row r="672" spans="3:14">
      <c r="C672" s="171"/>
      <c r="D672" s="171"/>
      <c r="E672" s="171"/>
      <c r="F672" s="171"/>
      <c r="G672" s="171"/>
      <c r="H672" s="171"/>
      <c r="I672" s="171"/>
      <c r="J672" s="171"/>
      <c r="K672" s="171"/>
      <c r="L672" s="171"/>
      <c r="M672" s="172"/>
      <c r="N672" s="3"/>
    </row>
    <row r="673" spans="3:14">
      <c r="C673" s="171"/>
      <c r="D673" s="171"/>
      <c r="E673" s="171"/>
      <c r="F673" s="171"/>
      <c r="G673" s="171"/>
      <c r="H673" s="171"/>
      <c r="I673" s="171"/>
      <c r="J673" s="171"/>
      <c r="K673" s="171"/>
      <c r="L673" s="171"/>
      <c r="M673" s="172"/>
      <c r="N673" s="3"/>
    </row>
    <row r="674" spans="3:14">
      <c r="C674" s="171"/>
      <c r="D674" s="171"/>
      <c r="E674" s="171"/>
      <c r="F674" s="171"/>
      <c r="G674" s="171"/>
      <c r="H674" s="171"/>
      <c r="I674" s="171"/>
      <c r="J674" s="171"/>
      <c r="K674" s="171"/>
      <c r="L674" s="171"/>
      <c r="M674" s="172"/>
      <c r="N674" s="3"/>
    </row>
    <row r="675" spans="3:14">
      <c r="C675" s="171"/>
      <c r="D675" s="171"/>
      <c r="E675" s="171"/>
      <c r="F675" s="171"/>
      <c r="G675" s="171"/>
      <c r="H675" s="171"/>
      <c r="I675" s="171"/>
      <c r="J675" s="171"/>
      <c r="K675" s="171"/>
      <c r="L675" s="171"/>
      <c r="M675" s="172"/>
      <c r="N675" s="3"/>
    </row>
    <row r="676" spans="3:14">
      <c r="C676" s="171"/>
      <c r="D676" s="171"/>
      <c r="E676" s="171"/>
      <c r="F676" s="171"/>
      <c r="G676" s="171"/>
      <c r="H676" s="171"/>
      <c r="I676" s="171"/>
      <c r="J676" s="171"/>
      <c r="K676" s="171"/>
      <c r="L676" s="171"/>
      <c r="M676" s="172"/>
      <c r="N676" s="3"/>
    </row>
    <row r="677" spans="3:14">
      <c r="C677" s="171"/>
      <c r="D677" s="171"/>
      <c r="E677" s="171"/>
      <c r="F677" s="171"/>
      <c r="G677" s="171"/>
      <c r="H677" s="171"/>
      <c r="I677" s="171"/>
      <c r="J677" s="171"/>
      <c r="K677" s="171"/>
      <c r="L677" s="171"/>
      <c r="M677" s="172"/>
      <c r="N677" s="3"/>
    </row>
    <row r="678" spans="3:14">
      <c r="C678" s="171"/>
      <c r="D678" s="171"/>
      <c r="E678" s="171"/>
      <c r="F678" s="171"/>
      <c r="G678" s="171"/>
      <c r="H678" s="171"/>
      <c r="I678" s="171"/>
      <c r="J678" s="171"/>
      <c r="K678" s="171"/>
      <c r="L678" s="171"/>
      <c r="M678" s="172"/>
      <c r="N678" s="3"/>
    </row>
    <row r="679" spans="3:14">
      <c r="C679" s="171"/>
      <c r="D679" s="171"/>
      <c r="E679" s="171"/>
      <c r="F679" s="171"/>
      <c r="G679" s="171"/>
      <c r="H679" s="171"/>
      <c r="I679" s="171"/>
      <c r="J679" s="171"/>
      <c r="K679" s="171"/>
      <c r="L679" s="171"/>
      <c r="M679" s="172"/>
      <c r="N679" s="3"/>
    </row>
    <row r="680" spans="3:14">
      <c r="C680" s="171"/>
      <c r="D680" s="171"/>
      <c r="E680" s="171"/>
      <c r="F680" s="171"/>
      <c r="G680" s="171"/>
      <c r="H680" s="171"/>
      <c r="I680" s="171"/>
      <c r="J680" s="171"/>
      <c r="K680" s="171"/>
      <c r="L680" s="171"/>
      <c r="M680" s="172"/>
      <c r="N680" s="3"/>
    </row>
    <row r="681" spans="3:14">
      <c r="C681" s="171"/>
      <c r="D681" s="171"/>
      <c r="E681" s="171"/>
      <c r="F681" s="171"/>
      <c r="G681" s="171"/>
      <c r="H681" s="171"/>
      <c r="I681" s="171"/>
      <c r="J681" s="171"/>
      <c r="K681" s="171"/>
      <c r="L681" s="171"/>
      <c r="M681" s="172"/>
      <c r="N681" s="3"/>
    </row>
    <row r="682" spans="3:14">
      <c r="C682" s="171"/>
      <c r="D682" s="171"/>
      <c r="E682" s="171"/>
      <c r="F682" s="171"/>
      <c r="G682" s="171"/>
      <c r="H682" s="171"/>
      <c r="I682" s="171"/>
      <c r="J682" s="171"/>
      <c r="K682" s="171"/>
      <c r="L682" s="171"/>
      <c r="M682" s="172"/>
      <c r="N682" s="3"/>
    </row>
    <row r="683" spans="3:14">
      <c r="C683" s="171"/>
      <c r="D683" s="171"/>
      <c r="E683" s="171"/>
      <c r="F683" s="171"/>
      <c r="G683" s="171"/>
      <c r="H683" s="171"/>
      <c r="I683" s="171"/>
      <c r="J683" s="171"/>
      <c r="K683" s="171"/>
      <c r="L683" s="171"/>
      <c r="M683" s="172"/>
      <c r="N683" s="3"/>
    </row>
    <row r="684" spans="3:14">
      <c r="C684" s="171"/>
      <c r="D684" s="171"/>
      <c r="E684" s="171"/>
      <c r="F684" s="171"/>
      <c r="G684" s="171"/>
      <c r="H684" s="171"/>
      <c r="I684" s="171"/>
      <c r="J684" s="171"/>
      <c r="K684" s="171"/>
      <c r="L684" s="171"/>
      <c r="M684" s="172"/>
      <c r="N684" s="3"/>
    </row>
    <row r="685" spans="3:14">
      <c r="C685" s="171"/>
      <c r="D685" s="171"/>
      <c r="E685" s="171"/>
      <c r="F685" s="171"/>
      <c r="G685" s="171"/>
      <c r="H685" s="171"/>
      <c r="I685" s="171"/>
      <c r="J685" s="171"/>
      <c r="K685" s="171"/>
      <c r="L685" s="171"/>
      <c r="M685" s="172"/>
      <c r="N685" s="3"/>
    </row>
    <row r="686" spans="3:14">
      <c r="C686" s="171"/>
      <c r="D686" s="171"/>
      <c r="E686" s="171"/>
      <c r="F686" s="171"/>
      <c r="G686" s="171"/>
      <c r="H686" s="171"/>
      <c r="I686" s="171"/>
      <c r="J686" s="171"/>
      <c r="K686" s="171"/>
      <c r="L686" s="171"/>
      <c r="M686" s="172"/>
      <c r="N686" s="3"/>
    </row>
    <row r="687" spans="3:14">
      <c r="C687" s="171"/>
      <c r="D687" s="171"/>
      <c r="E687" s="171"/>
      <c r="F687" s="171"/>
      <c r="G687" s="171"/>
      <c r="H687" s="171"/>
      <c r="I687" s="171"/>
      <c r="J687" s="171"/>
      <c r="K687" s="171"/>
      <c r="L687" s="171"/>
      <c r="M687" s="172"/>
      <c r="N687" s="3"/>
    </row>
    <row r="688" spans="3:14">
      <c r="C688" s="171"/>
      <c r="D688" s="171"/>
      <c r="E688" s="171"/>
      <c r="F688" s="171"/>
      <c r="G688" s="171"/>
      <c r="H688" s="171"/>
      <c r="I688" s="171"/>
      <c r="J688" s="171"/>
      <c r="K688" s="171"/>
      <c r="L688" s="171"/>
      <c r="M688" s="172"/>
      <c r="N688" s="3"/>
    </row>
    <row r="689" spans="3:14">
      <c r="C689" s="171"/>
      <c r="D689" s="171"/>
      <c r="E689" s="171"/>
      <c r="F689" s="171"/>
      <c r="G689" s="171"/>
      <c r="H689" s="171"/>
      <c r="I689" s="171"/>
      <c r="J689" s="171"/>
      <c r="K689" s="171"/>
      <c r="L689" s="171"/>
      <c r="M689" s="172"/>
      <c r="N689" s="3"/>
    </row>
  </sheetData>
  <mergeCells count="6">
    <mergeCell ref="B243:M243"/>
    <mergeCell ref="B244:M244"/>
    <mergeCell ref="B4:M4"/>
    <mergeCell ref="B2:M2"/>
    <mergeCell ref="B31:M31"/>
    <mergeCell ref="B57:M57"/>
  </mergeCells>
  <pageMargins left="0.2" right="0.2" top="0.25" bottom="0.25" header="0" footer="0"/>
  <pageSetup scale="78" orientation="portrait" r:id="rId1"/>
  <rowBreaks count="2" manualBreakCount="2">
    <brk id="56" min="1" max="5" man="1"/>
    <brk id="104" max="16383" man="1"/>
  </rowBreaks>
  <ignoredErrors>
    <ignoredError sqref="C72:C73 C5:C9 C32:C37 C46:C47 C26:E26 D11:E11 C10:C11 D34:E34 D47:E47 D37:E37 D73:F73 D5:E5 D6:E6 D7:E7 D8:E8 D9:E9 D10:E10 C20:E20 C21:E21 C22:E22 C23:E23 C24:E24 C25:E25 D32:E32 D33:E33 D46:E46 D72:E72 G72 G73 F5:F30 F74:F100 G5:G26 G32:G40 G46:G47 F32:F56 F58:F7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2</vt:lpstr>
      <vt:lpstr>'Table 2'!Print_Area</vt:lpstr>
      <vt:lpstr>'Table 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Miller, Delroy</cp:lastModifiedBy>
  <dcterms:created xsi:type="dcterms:W3CDTF">2016-04-27T20:27:56Z</dcterms:created>
  <dcterms:modified xsi:type="dcterms:W3CDTF">2026-05-11T16:23:18Z</dcterms:modified>
</cp:coreProperties>
</file>